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emf" ContentType="image/x-emf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 - Projeto Amor de Criança\Prestação de Contas - Jeferson\2022\"/>
    </mc:Choice>
  </mc:AlternateContent>
  <bookViews>
    <workbookView xWindow="-120" yWindow="-120" windowWidth="29040" windowHeight="15840" tabRatio="944" firstSheet="3" activeTab="3"/>
  </bookViews>
  <sheets>
    <sheet name="Pagtos 2017 a 2020" sheetId="4" state="hidden" r:id="rId3"/>
    <sheet name="Prest. Contas 2018" sheetId="11" state="hidden" r:id="rId4"/>
    <sheet name="Prest. Contas 2020" sheetId="16" state="hidden" r:id="rId5"/>
    <sheet name="Prest. Contas 2022" sheetId="21" r:id="rId6"/>
  </sheets>
  <definedNames>
    <definedName name="_xlnm._FilterDatabase" localSheetId="0" hidden="1">'Pagtos 2017 a 2020'!$A$1:$F$830</definedName>
    <definedName name="_xlnm._FilterDatabase" localSheetId="1" hidden="1">'Prest. Contas 2018'!$A$1:$F$503</definedName>
    <definedName name="_xlnm.Print_Area" localSheetId="3">'Prest. Contas 2022'!$A$1:$G$381</definedName>
    <definedName name="_xlnm.Print_Titles" localSheetId="2">'Prest. Contas 2020'!$1:$5</definedName>
    <definedName name="_xlnm.Print_Titles" localSheetId="3">'Prest. Contas 2022'!$2:$6</definedName>
  </definedNames>
  <calcPr calcId="181029"/>
</workbook>
</file>

<file path=xl/calcChain.xml><?xml version="1.0" encoding="utf-8"?>
<calcChain xmlns="http://schemas.openxmlformats.org/spreadsheetml/2006/main">
  <c r="C11" i="16" l="1"/>
</calcChain>
</file>

<file path=xl/sharedStrings.xml><?xml version="1.0" encoding="utf-8"?>
<sst xmlns="http://schemas.openxmlformats.org/spreadsheetml/2006/main" count="5940" uniqueCount="1715">
  <si>
    <t>Duplicata</t>
  </si>
  <si>
    <t>Histórico</t>
  </si>
  <si>
    <t>Total</t>
  </si>
  <si>
    <t>05/01/2018</t>
  </si>
  <si>
    <t>2449-68339-1/1</t>
  </si>
  <si>
    <t>A CORRETIVA APARELHOS ORTOPEDICOS LTDA - ME</t>
  </si>
  <si>
    <t>AFO BILATERAL</t>
  </si>
  <si>
    <t>08/01/2018</t>
  </si>
  <si>
    <t>2451-68338-1/1</t>
  </si>
  <si>
    <t>AFO BILATERAL FIXO</t>
  </si>
  <si>
    <t>17/01/2018</t>
  </si>
  <si>
    <t>15012-69327-1/1</t>
  </si>
  <si>
    <t>JULIO CESAR NUNES DOS SANTOS</t>
  </si>
  <si>
    <t>REFORMAR CASA EM SÃO MOURÃO</t>
  </si>
  <si>
    <t>25/01/2018</t>
  </si>
  <si>
    <t>62-69761-1/1</t>
  </si>
  <si>
    <t>HENRIQUE SHIMAMOTO - ME</t>
  </si>
  <si>
    <t>REGISTRO DE MARCA</t>
  </si>
  <si>
    <t>05/02/2018</t>
  </si>
  <si>
    <t>12595-69951-1/1</t>
  </si>
  <si>
    <t>GG CONCRETO EIRELI</t>
  </si>
  <si>
    <t>CONCRETO</t>
  </si>
  <si>
    <t>19/02/2018</t>
  </si>
  <si>
    <t>2012-70540-1/1</t>
  </si>
  <si>
    <t>DEOXI BIOTECNOLOGIA LTDA</t>
  </si>
  <si>
    <t>TESTES</t>
  </si>
  <si>
    <t>01/03/2018</t>
  </si>
  <si>
    <t>201817-70862-1/1</t>
  </si>
  <si>
    <t>IRRF - PJ - (COD 1708) - 01/2018</t>
  </si>
  <si>
    <t>DARF AMOR DE CRIANCA</t>
  </si>
  <si>
    <t>02/03/2018</t>
  </si>
  <si>
    <t>2478-70863-1/1</t>
  </si>
  <si>
    <t>PROJETO AMOR DE CRIANÇA</t>
  </si>
  <si>
    <t>07/03/2018</t>
  </si>
  <si>
    <t>2483-70195-1/1</t>
  </si>
  <si>
    <t>PROJETO AMOR DE CRIANCA</t>
  </si>
  <si>
    <t>12/03/2018</t>
  </si>
  <si>
    <t>2486-70250-1/1</t>
  </si>
  <si>
    <t>19/03/2018</t>
  </si>
  <si>
    <t>2492-70838-1/1</t>
  </si>
  <si>
    <t>20/03/2018</t>
  </si>
  <si>
    <t>201820-71431-1/1</t>
  </si>
  <si>
    <t>IRRF - PJ - (COD 1708) - 02/2018</t>
  </si>
  <si>
    <t>DARF PROJETO AMOR DE CRIANÇA</t>
  </si>
  <si>
    <t>201337-71432-1/1</t>
  </si>
  <si>
    <t>PIS/COFINS/CSLL - (COD 5952) - 02/2018</t>
  </si>
  <si>
    <t>DARF PROJETO AMOR DE CRIANÇA 2018/24</t>
  </si>
  <si>
    <t>27/03/2018</t>
  </si>
  <si>
    <t>2105-71351-1/1</t>
  </si>
  <si>
    <t>03/04/2018</t>
  </si>
  <si>
    <t>64992-71902-1/1</t>
  </si>
  <si>
    <t>LOCAWEB SERVICOS DE INTERNET S.A</t>
  </si>
  <si>
    <t>SERVICO INTERNET</t>
  </si>
  <si>
    <t>20/04/2018</t>
  </si>
  <si>
    <t>31-72457-1/1</t>
  </si>
  <si>
    <t>PIS/COFINS/CSLL - (COD 5952) - 03/2018</t>
  </si>
  <si>
    <t>04/05/2018</t>
  </si>
  <si>
    <t>2150-73174-1/1</t>
  </si>
  <si>
    <t>THEO AUGUSTO NASCIMENTO GOMES PROJETO AMOR DE CRIA</t>
  </si>
  <si>
    <t>15/05/2018</t>
  </si>
  <si>
    <t>PARC-2 - 10771541-73955-5/6</t>
  </si>
  <si>
    <t>JERIMUM PRODUCOES E PROMOCOES S/S LTDA</t>
  </si>
  <si>
    <t>18/05/2018</t>
  </si>
  <si>
    <t>41-73506-1/1</t>
  </si>
  <si>
    <t>IRRF - PJ - (COD 1708) - 03/2018</t>
  </si>
  <si>
    <t>DARF PROJETO AMOR CIRANÇA</t>
  </si>
  <si>
    <t>45-73507-1/1</t>
  </si>
  <si>
    <t>IRRF - PJ - (COD 1708) - 04/2018</t>
  </si>
  <si>
    <t>23/05/2018</t>
  </si>
  <si>
    <t>66479-73654-1/1</t>
  </si>
  <si>
    <t>HOSP FAB EQUIPAMENTOS HOSPITALARES EIRELI</t>
  </si>
  <si>
    <t>GUINCHO ELETRICO PROJETO AMOR DE CRIANÇA</t>
  </si>
  <si>
    <t>25/05/2018</t>
  </si>
  <si>
    <t>2188-73266-1/1</t>
  </si>
  <si>
    <t>PROJETO AMOR DE CRIANÇA - TESTES</t>
  </si>
  <si>
    <t>04/06/2018</t>
  </si>
  <si>
    <t>2554-73052-1/1</t>
  </si>
  <si>
    <t>07/06/2018</t>
  </si>
  <si>
    <t>3657-73774-1/1</t>
  </si>
  <si>
    <t>FARMACIA SANTA MARIA DE MARILIA LTDA</t>
  </si>
  <si>
    <t>MEDICAMENTO PARA PROJETO</t>
  </si>
  <si>
    <t>18/06/2018</t>
  </si>
  <si>
    <t>PARC-3 - 10771541-73955-1/6</t>
  </si>
  <si>
    <t>04/07/2018</t>
  </si>
  <si>
    <t>4022-74984-1/1</t>
  </si>
  <si>
    <t>CENPAC - CENTRO DE PATOLOGIA CLINICA LTDA</t>
  </si>
  <si>
    <t>EXAMES LABORATORIAIS PROJETO AMOR DE CRIANÇA</t>
  </si>
  <si>
    <t>06/07/2018</t>
  </si>
  <si>
    <t>19748906-74596-1/2</t>
  </si>
  <si>
    <t>ELEVADOR DE CONFORTO AMOR DE CRIANCA</t>
  </si>
  <si>
    <t>10/07/2018</t>
  </si>
  <si>
    <t>PARC-2 - 10771541-73955-2/6</t>
  </si>
  <si>
    <t>SHOW ZE RAMALHO</t>
  </si>
  <si>
    <t>11/07/2018</t>
  </si>
  <si>
    <t>322-75073-1/1</t>
  </si>
  <si>
    <t>ANNE SILMARA HEMENEGILDO DE BARROS - ME</t>
  </si>
  <si>
    <t>324-75065-1/1</t>
  </si>
  <si>
    <t>320-75067-1/1</t>
  </si>
  <si>
    <t>323-75074-1/1</t>
  </si>
  <si>
    <t>313-75076-1/1</t>
  </si>
  <si>
    <t>318-75068-1/1</t>
  </si>
  <si>
    <t>317-75069-1/1</t>
  </si>
  <si>
    <t>314-75070-1/1</t>
  </si>
  <si>
    <t>312-75071-1/1</t>
  </si>
  <si>
    <t>319-75072-1/1</t>
  </si>
  <si>
    <t>316-75075-1/1</t>
  </si>
  <si>
    <t>321-75066-1/1</t>
  </si>
  <si>
    <t>13/07/2018</t>
  </si>
  <si>
    <t>2585-74617-1/1</t>
  </si>
  <si>
    <t>17/07/2018</t>
  </si>
  <si>
    <t>65-75280-1/1</t>
  </si>
  <si>
    <t>IRRF - PJ - (COD 1708) - AMOR DE CRIANCA - 12/2017</t>
  </si>
  <si>
    <t>DARF AMOR DE CRIANCA 65</t>
  </si>
  <si>
    <t>20/07/2018</t>
  </si>
  <si>
    <t>40-74978-1/1</t>
  </si>
  <si>
    <t>IRRF - PF - (COD 0561) - AMOR DE CRIANCA - 05/2018</t>
  </si>
  <si>
    <t>73-75357-1/1</t>
  </si>
  <si>
    <t>IRRF - PJ - (COD 1708) - AMOR DE CRIANCA - 06/2018</t>
  </si>
  <si>
    <t>DARF AMOR DE CRIANCA 73</t>
  </si>
  <si>
    <t>74-75358-1/1</t>
  </si>
  <si>
    <t>PIS/COFINS/CSLL - (COD 5952) - AMOR DE CRIANCA - 06/2018</t>
  </si>
  <si>
    <t>DARF AMOR DE CRIANCA 74</t>
  </si>
  <si>
    <t>24/07/2018</t>
  </si>
  <si>
    <t>2270-75107-1/1</t>
  </si>
  <si>
    <t>2-75614-1/1</t>
  </si>
  <si>
    <t>PREFEITURA MUNICIPAL DE MARILIA - AMOR DE CRIANCA</t>
  </si>
  <si>
    <t>1-75613-1/1</t>
  </si>
  <si>
    <t>27/07/2018</t>
  </si>
  <si>
    <t>2298-75794-1/1</t>
  </si>
  <si>
    <t>EXAME SPN ARRAY PROJETO AMOR DE CRIANÇA</t>
  </si>
  <si>
    <t>30/07/2018</t>
  </si>
  <si>
    <t>NF-136 - 10991574-75483-1/1</t>
  </si>
  <si>
    <t>BUFFET ZEQUINI DE MARILIA</t>
  </si>
  <si>
    <t>CTRC-1 - 11181597-75796-1/1</t>
  </si>
  <si>
    <t>CHUBB SEGUROS BRASIL S.A</t>
  </si>
  <si>
    <t>APOLICE DE SEGURO</t>
  </si>
  <si>
    <t>31/07/2018</t>
  </si>
  <si>
    <t>CTRC-1 - 10771541-73955-4/6</t>
  </si>
  <si>
    <t>CTRC-1 - 10771541-73955-3/6</t>
  </si>
  <si>
    <t>02/08/2018</t>
  </si>
  <si>
    <t>1-75985-1/1</t>
  </si>
  <si>
    <t>ESCRITORIO CENTRAL DE ARRECADACAO E DISTRIBUICAO</t>
  </si>
  <si>
    <t>ESCRITORIO CENTRAL DE ARRECADACAO</t>
  </si>
  <si>
    <t>06/08/2018</t>
  </si>
  <si>
    <t>19748906-74596-2/2</t>
  </si>
  <si>
    <t>12698-75018-1/1</t>
  </si>
  <si>
    <t>MENDELICS ANALISE GENOMICA S.A.</t>
  </si>
  <si>
    <t>EXAMES PROJETO AMOR DE CRIANÇA</t>
  </si>
  <si>
    <t>15/08/2018</t>
  </si>
  <si>
    <t>EXAMES</t>
  </si>
  <si>
    <t>PARC-1 - 10771541-73955-6/6</t>
  </si>
  <si>
    <t>20/08/2018</t>
  </si>
  <si>
    <t>42-76244-1/1</t>
  </si>
  <si>
    <t>IRRF - PF - (COD 0561) - AMOR DE CRIANCA - 06/2018</t>
  </si>
  <si>
    <t>23/08/2018</t>
  </si>
  <si>
    <t>176013-75854-1/1</t>
  </si>
  <si>
    <t>KALUNGA COMERCIO E INDUSTRIA GRAFICA LTDA</t>
  </si>
  <si>
    <t>MATERIAIS PARA ESCRITORIO</t>
  </si>
  <si>
    <t>24/08/2018</t>
  </si>
  <si>
    <t>2628-75820-1/1</t>
  </si>
  <si>
    <t>03/09/2018</t>
  </si>
  <si>
    <t>2637-76084-1/1</t>
  </si>
  <si>
    <t>4743-76409-1/1</t>
  </si>
  <si>
    <t>GOULART E AUDI LTDA - ME</t>
  </si>
  <si>
    <t>05/09/2018</t>
  </si>
  <si>
    <t>6902-76745-1/1</t>
  </si>
  <si>
    <t>TAKEO YADA</t>
  </si>
  <si>
    <t>CARIMBOS</t>
  </si>
  <si>
    <t>06/09/2018</t>
  </si>
  <si>
    <t>5428-78063-1/1</t>
  </si>
  <si>
    <t>14/09/2018</t>
  </si>
  <si>
    <t>4224-76439-1/1</t>
  </si>
  <si>
    <t>NATHALIA ARIAS VOSS EIRELI - EPP</t>
  </si>
  <si>
    <t>24/09/2018</t>
  </si>
  <si>
    <t>7-77550-1/1</t>
  </si>
  <si>
    <t>SILVANA SIMOES MARONEZI SOARES - ME</t>
  </si>
  <si>
    <t>8-77552-1/1</t>
  </si>
  <si>
    <t>6-77553-1/1</t>
  </si>
  <si>
    <t>5-77551-1/1</t>
  </si>
  <si>
    <t>4-77554-1/1</t>
  </si>
  <si>
    <t>17/10/2018</t>
  </si>
  <si>
    <t>5669-78401-1/1</t>
  </si>
  <si>
    <t>EXAMES AMOR DE CRIANÇA</t>
  </si>
  <si>
    <t>24/10/2018</t>
  </si>
  <si>
    <t>2442-78277-1/1</t>
  </si>
  <si>
    <t>26/10/2018</t>
  </si>
  <si>
    <t>3914-78552-1/1</t>
  </si>
  <si>
    <t>BOTTER COMERCIO DE PRODUTOS ALIMENTICIOS LTDA - ME</t>
  </si>
  <si>
    <t>BALOES PARA DIA DAS CRIANCAS</t>
  </si>
  <si>
    <t>05/11/2018</t>
  </si>
  <si>
    <t>18-78118-1/2</t>
  </si>
  <si>
    <t>15-78128-1/2</t>
  </si>
  <si>
    <t>31-78120-1/2</t>
  </si>
  <si>
    <t>30-78110-1/2</t>
  </si>
  <si>
    <t>16-78127-1/2</t>
  </si>
  <si>
    <t>17-78119-1/2</t>
  </si>
  <si>
    <t>29-78121-1/2</t>
  </si>
  <si>
    <t>26-78114-1/2</t>
  </si>
  <si>
    <t>33-78109-1/2</t>
  </si>
  <si>
    <t>27-78122-1/2</t>
  </si>
  <si>
    <t>21-78125-1/2</t>
  </si>
  <si>
    <t>19-78117-1/2</t>
  </si>
  <si>
    <t>20-78126-1/2</t>
  </si>
  <si>
    <t>22-78116-1/2</t>
  </si>
  <si>
    <t>32-78113-1/2</t>
  </si>
  <si>
    <t>23-78124-1/2</t>
  </si>
  <si>
    <t>24-78123-1/2</t>
  </si>
  <si>
    <t>25-78115-1/2</t>
  </si>
  <si>
    <t>28-78111-1/2</t>
  </si>
  <si>
    <t>13/11/2018</t>
  </si>
  <si>
    <t>17654-79063-1/1</t>
  </si>
  <si>
    <t>SHALOM TOURS AG VIAGENS E TURISMO LTDA</t>
  </si>
  <si>
    <t>PASSAGEM AEREA MEDICAS GENETICISTAS</t>
  </si>
  <si>
    <t>16/11/2018</t>
  </si>
  <si>
    <t>1232-78512-1/1</t>
  </si>
  <si>
    <t>PROMEDIRP MATERIAIS, PRODUTOS E SERVICOS LTDA - ME</t>
  </si>
  <si>
    <t>OXIMETRO DE DEDO</t>
  </si>
  <si>
    <t>19/11/2018</t>
  </si>
  <si>
    <t>2709-78607-1/1</t>
  </si>
  <si>
    <t>2711-78606-1/1</t>
  </si>
  <si>
    <t>2710-78608-1/1</t>
  </si>
  <si>
    <t>21/11/2018</t>
  </si>
  <si>
    <t>5853-79452-1/1</t>
  </si>
  <si>
    <t>26/11/2018</t>
  </si>
  <si>
    <t>2717-78792-1/1</t>
  </si>
  <si>
    <t>28/11/2018</t>
  </si>
  <si>
    <t>127-79345-1/1</t>
  </si>
  <si>
    <t>M IZABEL CORREA - ME</t>
  </si>
  <si>
    <t>COLCHAO</t>
  </si>
  <si>
    <t>03/12/2018</t>
  </si>
  <si>
    <t>5894-79783-1/1</t>
  </si>
  <si>
    <t>SERVIÇOS DO PROJETO AMOR DE CRIANÇA EXAMES</t>
  </si>
  <si>
    <t>5895-79782-1/1</t>
  </si>
  <si>
    <t>5953-79781-1/1</t>
  </si>
  <si>
    <t>05/12/2018</t>
  </si>
  <si>
    <t>18-78118-2/2</t>
  </si>
  <si>
    <t>15-78128-2/2</t>
  </si>
  <si>
    <t>30-78110-2/2</t>
  </si>
  <si>
    <t>31-78120-2/2</t>
  </si>
  <si>
    <t>16-78127-2/2</t>
  </si>
  <si>
    <t>17-78119-2/2</t>
  </si>
  <si>
    <t>29-78121-2/2</t>
  </si>
  <si>
    <t>26-78114-2/2</t>
  </si>
  <si>
    <t>27-78122-2/2</t>
  </si>
  <si>
    <t>33-78109-2/2</t>
  </si>
  <si>
    <t>21-78125-2/2</t>
  </si>
  <si>
    <t>19-78117-2/2</t>
  </si>
  <si>
    <t>20-78126-2/2</t>
  </si>
  <si>
    <t>22-78116-2/2</t>
  </si>
  <si>
    <t>32-78113-2/2</t>
  </si>
  <si>
    <t>24-78123-2/2</t>
  </si>
  <si>
    <t>23-78124-2/2</t>
  </si>
  <si>
    <t>25-78115-2/2</t>
  </si>
  <si>
    <t>28-78111-2/2</t>
  </si>
  <si>
    <t>06/12/2018</t>
  </si>
  <si>
    <t>2729-79049-1/1</t>
  </si>
  <si>
    <t>20/12/2018</t>
  </si>
  <si>
    <t>2738-79775-1/1</t>
  </si>
  <si>
    <t>6053-80510-1/1</t>
  </si>
  <si>
    <t>EXAMES LABORATORIAIS</t>
  </si>
  <si>
    <t>120-80197-1/1</t>
  </si>
  <si>
    <t>MARIA KINUE IWAMA SAITO - ME</t>
  </si>
  <si>
    <t>CARRINHO BEBE</t>
  </si>
  <si>
    <t>21/12/2018</t>
  </si>
  <si>
    <t>2747-79543-1/1</t>
  </si>
  <si>
    <t>ORTESES</t>
  </si>
  <si>
    <t>6070-80626-1/1</t>
  </si>
  <si>
    <t>33330-80506-1/1</t>
  </si>
  <si>
    <t>HOTELARIA CASTRO DE MARILIA LTDA - ME</t>
  </si>
  <si>
    <t>HOSPEDAGEM PROJETO AMOR DE CRIANÇA</t>
  </si>
  <si>
    <t>33329-80507-1/1</t>
  </si>
  <si>
    <t>27/12/2018</t>
  </si>
  <si>
    <t>2751-79795-1/1</t>
  </si>
  <si>
    <t>FELIPE VAZ FELICIANO SOUZA</t>
  </si>
  <si>
    <t>83-76534-1/1</t>
  </si>
  <si>
    <t>IRRF - PJ</t>
  </si>
  <si>
    <t>IMPOSTO</t>
  </si>
  <si>
    <t>02/07/2018</t>
  </si>
  <si>
    <t>CHEQUE DEVOLVIDO</t>
  </si>
  <si>
    <t>ENXUTA JUVENIL</t>
  </si>
  <si>
    <t>13/08/2018</t>
  </si>
  <si>
    <t>ESTORNO DE CREDITO INDEVIDO</t>
  </si>
  <si>
    <t xml:space="preserve">EXAMES </t>
  </si>
  <si>
    <t>21/06/2018</t>
  </si>
  <si>
    <t>2233-74222-1/1</t>
  </si>
  <si>
    <t>ANTECIPACAO 13º TRANSF ENTRE CONTAS - AMOR DE CRIANÇA [613]</t>
  </si>
  <si>
    <t>FOLHA PGTO</t>
  </si>
  <si>
    <t>03/07/2018</t>
  </si>
  <si>
    <t>7921533-74811-1/11</t>
  </si>
  <si>
    <t>CONVENIOS FUNCIONARIOS - AMOR DE CRIANCA [586]</t>
  </si>
  <si>
    <t>10/12/2018</t>
  </si>
  <si>
    <t>CONTRIBUICAO ASSISTENCIAL [379]</t>
  </si>
  <si>
    <t>1211243-80354-1/1</t>
  </si>
  <si>
    <t>CONTRIBUICAO SINDICAL [10059]</t>
  </si>
  <si>
    <t>01/08/2018</t>
  </si>
  <si>
    <t>03/08/2018</t>
  </si>
  <si>
    <t>10/08/2018</t>
  </si>
  <si>
    <t>1-76120-1/1</t>
  </si>
  <si>
    <t>10/09/2018</t>
  </si>
  <si>
    <t>11/09/2018</t>
  </si>
  <si>
    <t>02/10/2018</t>
  </si>
  <si>
    <t>09/10/2018</t>
  </si>
  <si>
    <t>10/10/2018</t>
  </si>
  <si>
    <t>22/10/2018</t>
  </si>
  <si>
    <t>3-78193-1/1</t>
  </si>
  <si>
    <t>01/11/2018</t>
  </si>
  <si>
    <t>09/11/2018</t>
  </si>
  <si>
    <t>12/11/2018</t>
  </si>
  <si>
    <t>18/12/2018</t>
  </si>
  <si>
    <t>DECIMO TERCEIRO TRANSF ENTRE CONTAS - AMOR DE CRIANCA [623]</t>
  </si>
  <si>
    <t>29/06/2018</t>
  </si>
  <si>
    <t>FERIAS - AMOR DE CRIANCA [603]</t>
  </si>
  <si>
    <t>06/06/2018</t>
  </si>
  <si>
    <t>FOLHA DE PAGAMENTO - AMOR DE CRIANCA [602]</t>
  </si>
  <si>
    <t>05/10/2018</t>
  </si>
  <si>
    <t>07/11/2018</t>
  </si>
  <si>
    <t>20/09/2018</t>
  </si>
  <si>
    <t>2-77090-1/1</t>
  </si>
  <si>
    <t>20/11/2018</t>
  </si>
  <si>
    <t>1211242-79367-1/1</t>
  </si>
  <si>
    <t>PIS/COFINS/CSLL - RETIDO [10029]</t>
  </si>
  <si>
    <t>INSS</t>
  </si>
  <si>
    <t>20/06/2018</t>
  </si>
  <si>
    <t>62-74280-1/1</t>
  </si>
  <si>
    <t>52-74279-1/1</t>
  </si>
  <si>
    <t>1-74274-1/1</t>
  </si>
  <si>
    <t>IRRF - PF</t>
  </si>
  <si>
    <t>19/10/2018</t>
  </si>
  <si>
    <t>67-78202-1/1</t>
  </si>
  <si>
    <t>IRPF - PF</t>
  </si>
  <si>
    <t>109-78438-1/1</t>
  </si>
  <si>
    <t>IRPF - PJ</t>
  </si>
  <si>
    <t>130-79413-1/1</t>
  </si>
  <si>
    <t>122-79414-1/1</t>
  </si>
  <si>
    <t>201869-79281-1/1</t>
  </si>
  <si>
    <t>136-80470-1/1</t>
  </si>
  <si>
    <t>7880135-1/1</t>
  </si>
  <si>
    <t>2-75081-1/1</t>
  </si>
  <si>
    <t>87-76528-1/1</t>
  </si>
  <si>
    <t>102-77472-1/1</t>
  </si>
  <si>
    <t>103-77471-1/1</t>
  </si>
  <si>
    <t>3-76253-1-1/1</t>
  </si>
  <si>
    <t>4-77187-1/1</t>
  </si>
  <si>
    <t>5-78215-1/1</t>
  </si>
  <si>
    <t>6-79280-1/1</t>
  </si>
  <si>
    <t>7-80139-1/1</t>
  </si>
  <si>
    <t>8-80400-1/1</t>
  </si>
  <si>
    <t>3-78065-1/1</t>
  </si>
  <si>
    <t>ISS</t>
  </si>
  <si>
    <t>4-78999-1/1</t>
  </si>
  <si>
    <t>889148157-80070-1/1</t>
  </si>
  <si>
    <t>113-78437-1/1</t>
  </si>
  <si>
    <t>144-80471-1/1</t>
  </si>
  <si>
    <t>7922-73610-1</t>
  </si>
  <si>
    <t>PAPELARIA COMPASSO</t>
  </si>
  <si>
    <t>MATERIAIS GRAFICOS</t>
  </si>
  <si>
    <t>730-74405-1/1</t>
  </si>
  <si>
    <t>JOSIMAR MAIA DE FREITAS</t>
  </si>
  <si>
    <t>TAR DOC/TED ELETRÔNICO</t>
  </si>
  <si>
    <t>PAGAMENTO DE DESPESAS - AMOR DE CRIANCA A ABHU [607]</t>
  </si>
  <si>
    <t>TRANSFERENCIA</t>
  </si>
  <si>
    <t>TARIFA PACOTE DE SERVIÇOS</t>
  </si>
  <si>
    <t>05/03/2018</t>
  </si>
  <si>
    <t>TRANSF CC AMOR DE CRIANCA</t>
  </si>
  <si>
    <t>09/08/2018</t>
  </si>
  <si>
    <t>TRF - BANCO DO BRASIL P/ CAIXA ECONOMICA FEDERAL [459]</t>
  </si>
  <si>
    <t>26/12/2018</t>
  </si>
  <si>
    <t>TRF - CAIXA ECONOMICA FEDERAL P/ UNIPRIME [383]</t>
  </si>
  <si>
    <t>TRF - UNIPRIME P/ BANCO DO BRASIL [423]</t>
  </si>
  <si>
    <t>10761540-73954/1</t>
  </si>
  <si>
    <t>WX PRODUCOES E EVENTOS - CLASSIFICADO ERRADO</t>
  </si>
  <si>
    <t>TARIFA</t>
  </si>
  <si>
    <t>02/02/2018</t>
  </si>
  <si>
    <t>06/11/2018</t>
  </si>
  <si>
    <t>05/07/2018</t>
  </si>
  <si>
    <t>05/06/2018</t>
  </si>
  <si>
    <t>07/05/2018</t>
  </si>
  <si>
    <t>05/04/2018</t>
  </si>
  <si>
    <t>ENVIO TED</t>
  </si>
  <si>
    <t>08/05/2018</t>
  </si>
  <si>
    <t>DOC/TEDINTERNET</t>
  </si>
  <si>
    <t>20/03/2019</t>
  </si>
  <si>
    <t>LIQ. DOCUMENTOS - ISS 02 201</t>
  </si>
  <si>
    <t>11/03/2019</t>
  </si>
  <si>
    <t>21/01/2019</t>
  </si>
  <si>
    <t>DOC/TED INTERNET</t>
  </si>
  <si>
    <t>DB CEST PJ</t>
  </si>
  <si>
    <t>05/08/2019</t>
  </si>
  <si>
    <t>ADAPTAÇÕES CADEIRAS</t>
  </si>
  <si>
    <t>77266-87397-1/1</t>
  </si>
  <si>
    <t>02/07/2019</t>
  </si>
  <si>
    <t>07/05/2019</t>
  </si>
  <si>
    <t>20/05/2019</t>
  </si>
  <si>
    <t>DÉBITO DE DARF - DARF</t>
  </si>
  <si>
    <t>15/04/2019</t>
  </si>
  <si>
    <t>18/04/2019</t>
  </si>
  <si>
    <t>22/04/2019</t>
  </si>
  <si>
    <t>20/02/2019</t>
  </si>
  <si>
    <t>18/01/2019</t>
  </si>
  <si>
    <t>PAGTO DE DESPESAS</t>
  </si>
  <si>
    <t>29/10/2018</t>
  </si>
  <si>
    <t>28/09/2018</t>
  </si>
  <si>
    <t>28/12/2018</t>
  </si>
  <si>
    <t>PAGTO COM ESTORNO</t>
  </si>
  <si>
    <t>12/04/2018</t>
  </si>
  <si>
    <t>10/05/2019</t>
  </si>
  <si>
    <t>PAG DARF</t>
  </si>
  <si>
    <t>13/03/2019</t>
  </si>
  <si>
    <t>06/02/2019</t>
  </si>
  <si>
    <t>07/01/2019</t>
  </si>
  <si>
    <t>05/04/2019</t>
  </si>
  <si>
    <t>07/03/2019</t>
  </si>
  <si>
    <t>28/02/2019</t>
  </si>
  <si>
    <t>11/02/2019</t>
  </si>
  <si>
    <t>01/02/2019</t>
  </si>
  <si>
    <t>09/01/2019</t>
  </si>
  <si>
    <t>02/01/2019</t>
  </si>
  <si>
    <t>31/10/2018</t>
  </si>
  <si>
    <t>15/10/2018</t>
  </si>
  <si>
    <t>01/10/2018</t>
  </si>
  <si>
    <t>27/09/2018</t>
  </si>
  <si>
    <t>26/09/2018</t>
  </si>
  <si>
    <t>21/09/2018</t>
  </si>
  <si>
    <t>19/09/2018</t>
  </si>
  <si>
    <t>18/09/2018</t>
  </si>
  <si>
    <t>17/09/2018</t>
  </si>
  <si>
    <t>04/09/2018</t>
  </si>
  <si>
    <t>31/08/2018</t>
  </si>
  <si>
    <t>30/08/2018</t>
  </si>
  <si>
    <t>29/08/2018</t>
  </si>
  <si>
    <t>28/08/2018</t>
  </si>
  <si>
    <t>27/08/2018</t>
  </si>
  <si>
    <t>22/08/2018</t>
  </si>
  <si>
    <t>21/08/2018</t>
  </si>
  <si>
    <t>17/08/2018</t>
  </si>
  <si>
    <t>08/08/2018</t>
  </si>
  <si>
    <t>26/07/2018</t>
  </si>
  <si>
    <t>23/07/2018</t>
  </si>
  <si>
    <t>27/06/2018</t>
  </si>
  <si>
    <t>22/06/2018</t>
  </si>
  <si>
    <t>19/06/2018</t>
  </si>
  <si>
    <t>08/06/2018</t>
  </si>
  <si>
    <t>28/05/2018</t>
  </si>
  <si>
    <t>21/05/2018</t>
  </si>
  <si>
    <t>17/05/2018</t>
  </si>
  <si>
    <t>16/05/2018</t>
  </si>
  <si>
    <t>14/05/2018</t>
  </si>
  <si>
    <t>11/01/2019</t>
  </si>
  <si>
    <t>23/01/2019</t>
  </si>
  <si>
    <t>28/01/2019</t>
  </si>
  <si>
    <t>29/01/2019</t>
  </si>
  <si>
    <t>05/02/2019</t>
  </si>
  <si>
    <t>15/02/2019</t>
  </si>
  <si>
    <t>18/02/2019</t>
  </si>
  <si>
    <t>06/03/2019</t>
  </si>
  <si>
    <t>21/03/2019</t>
  </si>
  <si>
    <t>01/04/2019</t>
  </si>
  <si>
    <t>08/04/2019</t>
  </si>
  <si>
    <t>11/04/2019</t>
  </si>
  <si>
    <t>03/05/2019</t>
  </si>
  <si>
    <t>06/05/2019</t>
  </si>
  <si>
    <t>13/05/2019</t>
  </si>
  <si>
    <t>15/05/2019</t>
  </si>
  <si>
    <t>16/05/2019</t>
  </si>
  <si>
    <t>27/05/2019</t>
  </si>
  <si>
    <t>01/06/2019</t>
  </si>
  <si>
    <t>04/06/2019</t>
  </si>
  <si>
    <t>10/06/2019</t>
  </si>
  <si>
    <t>12/06/2019</t>
  </si>
  <si>
    <t>13/06/2019</t>
  </si>
  <si>
    <t>17/06/2019</t>
  </si>
  <si>
    <t>19/06/2019</t>
  </si>
  <si>
    <t>24/06/2019</t>
  </si>
  <si>
    <t>26/06/2019</t>
  </si>
  <si>
    <t>27/06/2019</t>
  </si>
  <si>
    <t>04/07/2019</t>
  </si>
  <si>
    <t>08/07/2019</t>
  </si>
  <si>
    <t>11/07/2019</t>
  </si>
  <si>
    <t>15/07/2019</t>
  </si>
  <si>
    <t>16/07/2019</t>
  </si>
  <si>
    <t>19/07/2019</t>
  </si>
  <si>
    <t>24/07/2019</t>
  </si>
  <si>
    <t>26/07/2019</t>
  </si>
  <si>
    <t>29/07/2019</t>
  </si>
  <si>
    <t>31/07/2019</t>
  </si>
  <si>
    <t>06/08/2019</t>
  </si>
  <si>
    <t>09/08/2019</t>
  </si>
  <si>
    <t>12/08/2019</t>
  </si>
  <si>
    <t>23/08/2019</t>
  </si>
  <si>
    <t>28/08/2019</t>
  </si>
  <si>
    <t>02/09/2019</t>
  </si>
  <si>
    <t>05/09/2019</t>
  </si>
  <si>
    <t>09/09/2019</t>
  </si>
  <si>
    <t>10/09/2019</t>
  </si>
  <si>
    <t>11/09/2019</t>
  </si>
  <si>
    <t>12/09/2019</t>
  </si>
  <si>
    <t>17/09/2019</t>
  </si>
  <si>
    <t>30/09/2019</t>
  </si>
  <si>
    <t>03/10/2019</t>
  </si>
  <si>
    <t>18/10/2019</t>
  </si>
  <si>
    <t>21/10/2019</t>
  </si>
  <si>
    <t>25/10/2019</t>
  </si>
  <si>
    <t>15188-80677-1/1</t>
  </si>
  <si>
    <t>86-80771-1/2</t>
  </si>
  <si>
    <t>46-80770-1/2</t>
  </si>
  <si>
    <t>50-80772-1/2</t>
  </si>
  <si>
    <t>47-80769-1/2</t>
  </si>
  <si>
    <t>48-80768-1/2</t>
  </si>
  <si>
    <t>51-80773-1/2</t>
  </si>
  <si>
    <t>2574-80958-1/1</t>
  </si>
  <si>
    <t>2767-80580-1/1</t>
  </si>
  <si>
    <t>2582-80959-1/1</t>
  </si>
  <si>
    <t>87-81033-1/1</t>
  </si>
  <si>
    <t>2769-80786-1/1</t>
  </si>
  <si>
    <t>5-81476-1/1</t>
  </si>
  <si>
    <t>6205-81580-1/1</t>
  </si>
  <si>
    <t>1651254-79927-1/1</t>
  </si>
  <si>
    <t>86-80771-2/2</t>
  </si>
  <si>
    <t>46-80770-2/2</t>
  </si>
  <si>
    <t>47-80769-2/2</t>
  </si>
  <si>
    <t>50-80772-2/2</t>
  </si>
  <si>
    <t>48-80768-2/2</t>
  </si>
  <si>
    <t>51-80773-2/2</t>
  </si>
  <si>
    <t>2780-81414-1/1</t>
  </si>
  <si>
    <t>2783-81457-1/1</t>
  </si>
  <si>
    <t>1288462-82249-1/1</t>
  </si>
  <si>
    <t>6420-82736-1/1</t>
  </si>
  <si>
    <t>2806-82236-1/1</t>
  </si>
  <si>
    <t>112-83237-1/2</t>
  </si>
  <si>
    <t>113-83236-1/2</t>
  </si>
  <si>
    <t>114-83238-1/2</t>
  </si>
  <si>
    <t>109-83232-1/2</t>
  </si>
  <si>
    <t>108-83235-1/2</t>
  </si>
  <si>
    <t>110-83233-1/2</t>
  </si>
  <si>
    <t>111-83234-1/2</t>
  </si>
  <si>
    <t>107-83231-1/2</t>
  </si>
  <si>
    <t>2821-82953-1/1</t>
  </si>
  <si>
    <t>2828-82962-1/1</t>
  </si>
  <si>
    <t>16469-83471-1/1</t>
  </si>
  <si>
    <t>16470-83472-1/1</t>
  </si>
  <si>
    <t>16761-84104-1/1</t>
  </si>
  <si>
    <t>NF-1314 - 13441978-84259-1/2</t>
  </si>
  <si>
    <t>1417-83273-1/1</t>
  </si>
  <si>
    <t>19-84219-1/1</t>
  </si>
  <si>
    <t>112-83237-2/2</t>
  </si>
  <si>
    <t>113-83236-2/2</t>
  </si>
  <si>
    <t>114-83238-2/2</t>
  </si>
  <si>
    <t>109-83232-2/2</t>
  </si>
  <si>
    <t>108-83235-2/2</t>
  </si>
  <si>
    <t>110-83233-2/2</t>
  </si>
  <si>
    <t>111-83234-2/2</t>
  </si>
  <si>
    <t>107-83231-2/2</t>
  </si>
  <si>
    <t>2852-84316-1/1</t>
  </si>
  <si>
    <t>2855-84317-1/1</t>
  </si>
  <si>
    <t>837-85325-1/1</t>
  </si>
  <si>
    <t>889214743-85314-1/1</t>
  </si>
  <si>
    <t>2868-84448-1/1</t>
  </si>
  <si>
    <t>18065-85494-1/1</t>
  </si>
  <si>
    <t>2874-84682-1/1</t>
  </si>
  <si>
    <t>30-85323-1/1</t>
  </si>
  <si>
    <t>2882-85101-1/1</t>
  </si>
  <si>
    <t>2885-84972-1/1</t>
  </si>
  <si>
    <t>30244-85540-1/1</t>
  </si>
  <si>
    <t>11621-86108-1/1</t>
  </si>
  <si>
    <t>7584-85893-1/1</t>
  </si>
  <si>
    <t>2899-85531-1/1</t>
  </si>
  <si>
    <t>2900-85530-1/1</t>
  </si>
  <si>
    <t>77955-86368-1/1</t>
  </si>
  <si>
    <t>2906-85583-1/1</t>
  </si>
  <si>
    <t>2905-85584-1/1</t>
  </si>
  <si>
    <t>7089-86492-1/1</t>
  </si>
  <si>
    <t>74-86701-1/1</t>
  </si>
  <si>
    <t>2917-85976-1/1</t>
  </si>
  <si>
    <t>2914-85965-1/1</t>
  </si>
  <si>
    <t>7090-86826-1/1</t>
  </si>
  <si>
    <t>36837-86400-1/1</t>
  </si>
  <si>
    <t>18104-85805-1/1</t>
  </si>
  <si>
    <t>2919-86114-1/1</t>
  </si>
  <si>
    <t>1586-86424-1/1</t>
  </si>
  <si>
    <t>77534-86334-1/1</t>
  </si>
  <si>
    <t>77533-86332-1/1</t>
  </si>
  <si>
    <t>17688-87184-1/1</t>
  </si>
  <si>
    <t>17687-87183-1/1</t>
  </si>
  <si>
    <t>17678-87182-1/1</t>
  </si>
  <si>
    <t>17683-87181-1/1</t>
  </si>
  <si>
    <t>17686-87180-1/1</t>
  </si>
  <si>
    <t>17679-87186-1/1</t>
  </si>
  <si>
    <t>17689-87187-1/1</t>
  </si>
  <si>
    <t>17684-87188-1/1</t>
  </si>
  <si>
    <t>17685-87185-1/1</t>
  </si>
  <si>
    <t>2934-86213-1/1</t>
  </si>
  <si>
    <t>17726-87191-1/1</t>
  </si>
  <si>
    <t>17728-87190-1/1</t>
  </si>
  <si>
    <t>17731-87194-1/1</t>
  </si>
  <si>
    <t>77251-87393-1/1</t>
  </si>
  <si>
    <t>77269-87410-1/1</t>
  </si>
  <si>
    <t>77267-87405-1/1</t>
  </si>
  <si>
    <t>77304-87386-1/1</t>
  </si>
  <si>
    <t>77271-87420-1/1</t>
  </si>
  <si>
    <t>77270-87416-1/1</t>
  </si>
  <si>
    <t>77246-87384-1/1</t>
  </si>
  <si>
    <t>7247-87495-1/1</t>
  </si>
  <si>
    <t>3993-87300-1/1</t>
  </si>
  <si>
    <t>2949-86772-1/1</t>
  </si>
  <si>
    <t>2951-86773-1/1</t>
  </si>
  <si>
    <t>77251-87394-1/1</t>
  </si>
  <si>
    <t>77266-87401-1/1</t>
  </si>
  <si>
    <t>77267-87408-1/1</t>
  </si>
  <si>
    <t>77269-87412-1/1</t>
  </si>
  <si>
    <t>77304-87388-1/1</t>
  </si>
  <si>
    <t>77271-87423-1/1</t>
  </si>
  <si>
    <t>77246-87385-1/1</t>
  </si>
  <si>
    <t>77270-87418-1/1</t>
  </si>
  <si>
    <t>227-87454-1/1</t>
  </si>
  <si>
    <t>33-87561-1/1</t>
  </si>
  <si>
    <t>17891-87193-1/1</t>
  </si>
  <si>
    <t>17894-87192-1/1</t>
  </si>
  <si>
    <t>7615-87332-1/1</t>
  </si>
  <si>
    <t>214-87894-1/1</t>
  </si>
  <si>
    <t>77533-86333-1/1</t>
  </si>
  <si>
    <t>7383-88450-1/1</t>
  </si>
  <si>
    <t>80187-89385-1/1</t>
  </si>
  <si>
    <t>35579-88622-1/1</t>
  </si>
  <si>
    <t>1590-88050-1/1</t>
  </si>
  <si>
    <t>80172-89387-1/1</t>
  </si>
  <si>
    <t>2976-88008-1/1</t>
  </si>
  <si>
    <t>2983-88154-1/1</t>
  </si>
  <si>
    <t>NF-710 - 13441978-84259-2/2</t>
  </si>
  <si>
    <t>38471-89664-1/1</t>
  </si>
  <si>
    <t>7721-89025-1/1</t>
  </si>
  <si>
    <t>18886-89574-1/1</t>
  </si>
  <si>
    <t>18883-89573-1/1</t>
  </si>
  <si>
    <t>18884-89571-1/1</t>
  </si>
  <si>
    <t>1723-89796-1/1</t>
  </si>
  <si>
    <t>4227-89672-1/1</t>
  </si>
  <si>
    <t>18887-89572-1/1</t>
  </si>
  <si>
    <t>3015-89399-1/1</t>
  </si>
  <si>
    <t>NF-8 - 14562179-88639-1/1</t>
  </si>
  <si>
    <t>80597-91876-1/1</t>
  </si>
  <si>
    <t>19289-90919-1/1</t>
  </si>
  <si>
    <t>334-90968-1/1</t>
  </si>
  <si>
    <t>81170-90647-1/1</t>
  </si>
  <si>
    <t>81156-90649-1/1</t>
  </si>
  <si>
    <t>81157-90645-1/1</t>
  </si>
  <si>
    <t>81159-90651-1/1</t>
  </si>
  <si>
    <t>7885-91737-1/1</t>
  </si>
  <si>
    <t>7887-91736-1/1</t>
  </si>
  <si>
    <t>7886-91735-1/1</t>
  </si>
  <si>
    <t>399-91372-1/1</t>
  </si>
  <si>
    <t>IRRF - PF - (COD 0561) - AMOR DE CRIANCA - 11/2018</t>
  </si>
  <si>
    <t>HENRIQUE SHIMAMOTO 26811800828</t>
  </si>
  <si>
    <t>BOSTON SCIENTIFIC DO BRASIL LTDA</t>
  </si>
  <si>
    <t>SIND EMPREG SAUDE-MENS SINDICATO - AMOR DE CRIANCA</t>
  </si>
  <si>
    <t>CAMILLO PRODUÇOES ARTISITICAS LTDA</t>
  </si>
  <si>
    <t>IRRF - PF - (COD 0561) - AMOR DE CRIANCA - 03/2019</t>
  </si>
  <si>
    <t>BIG COPOS INJECOES TERMOPLASTICAS LTDA</t>
  </si>
  <si>
    <t>ISS RETIDO - LC 116/2003 -  PMM - AMOR DE CRIANCA - 04/2019</t>
  </si>
  <si>
    <t>IRRF - PF - (COD 0561) - AMOR DE CRIANCA - 04/2019</t>
  </si>
  <si>
    <t>COMERCIAL MALULI LTDA</t>
  </si>
  <si>
    <t>MN IMPORTACAO EXPORTACAO E COMERCIO DE SUPRIMENTOS TERAPEUTI</t>
  </si>
  <si>
    <t>TAKEO YADA - ME</t>
  </si>
  <si>
    <t>ALACER INDUSTRIA ELETRONICA LTDA</t>
  </si>
  <si>
    <t>IRRF - PJ - (COD 1708) - AMOR DE CRIANCA - 03/2019</t>
  </si>
  <si>
    <t>PIAZZON E BARATELA SERVICOS MEDICOS S/S - EPP</t>
  </si>
  <si>
    <t>VITOR HATANAKA MARUTANI - ME</t>
  </si>
  <si>
    <t>OTICAS DE SA LTDA - ME</t>
  </si>
  <si>
    <t>FABIO HENRIQUE ROMAO</t>
  </si>
  <si>
    <t>COPMED PRODUTOS MEDICOS E ORTOPEDICOS LTDA</t>
  </si>
  <si>
    <t>ROGAMA INDUSTRIA E COMERCIO LTDA</t>
  </si>
  <si>
    <t>WX PRODUCOES E EVENTOS LTDA</t>
  </si>
  <si>
    <t>EXAMES - PROJETO AMOR DE CRIANCA</t>
  </si>
  <si>
    <t>LUIZA APARECIDA GOMES PAMPLONA</t>
  </si>
  <si>
    <t>MELISSA BRAGANTE SIMEONE</t>
  </si>
  <si>
    <t>ELLEN LIDIA MONTEIRO BRAGA DE SIQUEIRA</t>
  </si>
  <si>
    <t>MIGUEL GOMES DOS SANTOS</t>
  </si>
  <si>
    <t>LUIS OTAVIO DA SILVA SOUZA</t>
  </si>
  <si>
    <t>GEOVANA VITORIA TELES AMARAL</t>
  </si>
  <si>
    <t>MARCELO PEREIRA ROBERTO JUNIOR</t>
  </si>
  <si>
    <t>AGATHA OLIVEIRA ROCHA</t>
  </si>
  <si>
    <t>RECOLHIMENTO DECENIO E EXPEDICAO CERTIFICADO</t>
  </si>
  <si>
    <t>GRAV. DE CARIMBOS</t>
  </si>
  <si>
    <t>SONDA GASGROSTOMIA</t>
  </si>
  <si>
    <t>ANA CLARA MOREIRA DOS SANTOS</t>
  </si>
  <si>
    <t>SIND EMP EST SERV SAUDE DE CPS - AMOR DE CRIANCA</t>
  </si>
  <si>
    <t>ACESSORIO CADEIRA DE RODAS - JOAO PEDRO S RIBEIRO</t>
  </si>
  <si>
    <t>ACESSORIO CADEIRA DE RODAS - JOAO VITOR DA SILVA</t>
  </si>
  <si>
    <t>CADEIRA DE RODAS - RAFAEL BRANDAO</t>
  </si>
  <si>
    <t>CADEIRA DE RODAS - ISAQUE SANTARELLI DIAS</t>
  </si>
  <si>
    <t>CADEIRA DE RODAS - GABRIEL CARDOSO DE ALMEIDA</t>
  </si>
  <si>
    <t>CADEIRA DE RODAS - GUSTAVO DE OLIVEIRA LEONILDO</t>
  </si>
  <si>
    <t>CADEIRA DE RODAS - PABLO NICOLLAS RODRIGUES</t>
  </si>
  <si>
    <t>CADEIRA DE RODAS - BEATRIZ MELE DOS SANTOS</t>
  </si>
  <si>
    <t>DOENÇAS RARAS</t>
  </si>
  <si>
    <t>EXAME - OTAVIO MIGUEL COSTA DE SOUZA</t>
  </si>
  <si>
    <t>SHOW DO DANIEL DIA 31/08/2019</t>
  </si>
  <si>
    <t>CADEIRA DE BANHO - PROJETO AMOR DE CRIANCA</t>
  </si>
  <si>
    <t>BALDINHO SHOW</t>
  </si>
  <si>
    <t>ORTESE DANIEL VINICIUS</t>
  </si>
  <si>
    <t>PASSAGEM DRA RENATA PUGESSE</t>
  </si>
  <si>
    <t>AMOR DE CRIANCA - CAUA HENRIQUE DE OLIVEIRA</t>
  </si>
  <si>
    <t>ORTESE DE ABDUCAO - JOAO PEDRO S RIBEIRO</t>
  </si>
  <si>
    <t>MATERIAIS PARA PROTESES</t>
  </si>
  <si>
    <t>TESOURA "FISKARS" - PROJETO AMOR DE CRIANCA</t>
  </si>
  <si>
    <t>ORTESE MMSS- GABRIEL CARDOSO DE ALMEIDA</t>
  </si>
  <si>
    <t>AFO BILATERAL- STEFANY FERNANDA JUVANETE</t>
  </si>
  <si>
    <t>MANOMETRIA ANORRETAL</t>
  </si>
  <si>
    <t>MIGUEL BOTELHO - ORTESE BILATERAL</t>
  </si>
  <si>
    <t>AFO BILATERAL/ORTES DE PUNHO E MAO WALLACE MIGUEL</t>
  </si>
  <si>
    <t>ORTESE QUADRIL</t>
  </si>
  <si>
    <t>EXAMES LABORATORIAIS - AMOR DE CRIANCA</t>
  </si>
  <si>
    <t>ESTADIAS</t>
  </si>
  <si>
    <t>REF PASSAGEM DRA FLAVIA PIAZZON/ VERA AYRES MELONI</t>
  </si>
  <si>
    <t>ORTESE BILATERAL - ENZO GABRIEL - AMOR DE CRIANÇA</t>
  </si>
  <si>
    <t>CESTO P/ GUINCHO-DANIEL V MARZOLA- AMOR DE CRIANCA</t>
  </si>
  <si>
    <t>CADEIRA DE RODAS - HELENA MARQUES JONJOE</t>
  </si>
  <si>
    <t>AMOR DE CRIANCA-EXAMES-SOPHIA MACIEL GENOTI</t>
  </si>
  <si>
    <t>AMOR DE CRIANCA-EXAMES-MIGUEL LORENZO CARDOSO</t>
  </si>
  <si>
    <t>AMOR DE CRIANCA-EXAMES-GABRIEL CARDOSO DE ALMEIDA</t>
  </si>
  <si>
    <t>AMOR DE CRIANCA - EXAMES-GABRIEL HENRIQUE</t>
  </si>
  <si>
    <t>AMOR DE CRIANCA - EXAMES- MARIA CLARA FLORENCIO</t>
  </si>
  <si>
    <t>AMOR DE CRIANCA-EXAMES-ANTHONY MIGUEL SANTOS</t>
  </si>
  <si>
    <t>AMOR DE CRIANCA-EXAMES-ISABELA VITORIAN DE O DAUN</t>
  </si>
  <si>
    <t>AMOR DE CRIANCA-EXAMES-MARIA DE LOURDES SANTOS</t>
  </si>
  <si>
    <t>AMOR DE CRIANCA-EXAMES-MATHEUS MORENO DA SILVA</t>
  </si>
  <si>
    <t>AMOR DE CRIANCA - PIETRA IASMIM DOS SANTOS SILV</t>
  </si>
  <si>
    <t>AMOR DE CRIANCA-EXAMES-BEATRIZ VITORIA B PINAFFI</t>
  </si>
  <si>
    <t>AMOR DE CRIANCA-EXAMES-LUANA BARBOSA PINAFFI</t>
  </si>
  <si>
    <t>AMOR DE CRIANCA-EXAMES- LUZIA ROSA RITA</t>
  </si>
  <si>
    <t>ENXUTA JUVENIL CAUA GABRIEL</t>
  </si>
  <si>
    <t>CADEIRA DE RODAS AGATHA ROCHA</t>
  </si>
  <si>
    <t>CADEIRA DE RODAS MARCELO PEREIRA</t>
  </si>
  <si>
    <t>ADAPTAÇÕES CADEIRA KAYE DIAS</t>
  </si>
  <si>
    <t>ADIANTAMENTO CADEIRA DE RODAS MATEUS FELIPE</t>
  </si>
  <si>
    <t>FOLDERS</t>
  </si>
  <si>
    <t>REFEICOES</t>
  </si>
  <si>
    <t>AMOR DE CRIANCA-EXAMES-DENILSON MARTTOS</t>
  </si>
  <si>
    <t>AMOR DE CRIANCA - EXAMES LABORATORIAIS</t>
  </si>
  <si>
    <t>AMOR DE CRIANCA - ADAPT CADEIRA DE RODAS KLEBER</t>
  </si>
  <si>
    <t>AMOR DE CRIANCA - MANOMETRIA ANORRETAL</t>
  </si>
  <si>
    <t>GUINCHO ELETRICO</t>
  </si>
  <si>
    <t>AMOR DE CRIANCA - ADAPT CADEIRA DE RODAS VINICIUS</t>
  </si>
  <si>
    <t>AMOR DE CRIANCA - MARCELO PEREIRA ROBERTO JUNIOR</t>
  </si>
  <si>
    <t>AMOR DE CRIANÇA - SAMUEL OLIVEIRA SOUZA</t>
  </si>
  <si>
    <t>HOSPEDAGEM DRA FLAVIA E VERA - GENETICISTAS</t>
  </si>
  <si>
    <t>SERVICOS DE GENETICA MEDICA</t>
  </si>
  <si>
    <t>AMOR DE CRIANCA - FOLDERS</t>
  </si>
  <si>
    <t>APARELHO ELASTIGO</t>
  </si>
  <si>
    <t>AMOR DE CRIANCA - ADAPT CAD RODAS -DANIEL VINICIUS</t>
  </si>
  <si>
    <t>AMOR DE CRIANCA -  ADAP CAD. RODAS-ARTHUR TARCISIO</t>
  </si>
  <si>
    <t>AMOR DE CRIANCA -  ANDADOR ELLINTON H. DE SOUZA</t>
  </si>
  <si>
    <t>AMOR DE CRIANCA - ENXUTA JUV + ADAP CAD. RODAS</t>
  </si>
  <si>
    <t>AMOR DE CRIANCA -  CAD. RODAS VITOR DOS SANTOS</t>
  </si>
  <si>
    <t>MATHEUS DE OLIVEIRA CRUZ</t>
  </si>
  <si>
    <t>02/04/2019</t>
  </si>
  <si>
    <t>10/01/2019</t>
  </si>
  <si>
    <t>10/10/2019</t>
  </si>
  <si>
    <t>07/10/2019</t>
  </si>
  <si>
    <t>20/09/2019</t>
  </si>
  <si>
    <t>20/08/2019</t>
  </si>
  <si>
    <t>10/07/2019</t>
  </si>
  <si>
    <t>09/04/2019</t>
  </si>
  <si>
    <t>12/03/2019</t>
  </si>
  <si>
    <t>TED DIF TIT - IB</t>
  </si>
  <si>
    <t>LIQ. ELETRÔNICA IB - BOLETO</t>
  </si>
  <si>
    <t>LIQ. ELETRÔNICA IB - ALELO</t>
  </si>
  <si>
    <t>DEB.AUTOR.</t>
  </si>
  <si>
    <t>DÉBITO DE GPS - GPS</t>
  </si>
  <si>
    <t>PG PREFEIT</t>
  </si>
  <si>
    <t>TRANSF C/C S/CPMF</t>
  </si>
  <si>
    <t>30/08/2019</t>
  </si>
  <si>
    <t>15/08/2019</t>
  </si>
  <si>
    <t>01/08/2019</t>
  </si>
  <si>
    <t>22/07/2019</t>
  </si>
  <si>
    <t>05/07/2019</t>
  </si>
  <si>
    <t>05/06/2019</t>
  </si>
  <si>
    <t>19/02/2019</t>
  </si>
  <si>
    <t>TEV MESM T</t>
  </si>
  <si>
    <t>PAG GPS</t>
  </si>
  <si>
    <t>MANUT CAD</t>
  </si>
  <si>
    <t>75734-83855-1/1</t>
  </si>
  <si>
    <t>LOCAWEB SERVICOS DE INTERNET</t>
  </si>
  <si>
    <t>SERVICOS DE INTERNET</t>
  </si>
  <si>
    <t>30/05/2019</t>
  </si>
  <si>
    <t>12/04/2019</t>
  </si>
  <si>
    <t>MENSALIDADES ASSOCIATIVAS [356]</t>
  </si>
  <si>
    <t>TRANSF ENTRE C/C</t>
  </si>
  <si>
    <t>PAG BOLETO</t>
  </si>
  <si>
    <t>86747-4/1</t>
  </si>
  <si>
    <t>86295-1/1</t>
  </si>
  <si>
    <t>86144-1/1</t>
  </si>
  <si>
    <t>86757-1/1</t>
  </si>
  <si>
    <t>CEI COMERCIO DE EXPORTACAO E IMPORTACAO</t>
  </si>
  <si>
    <t>TRANSFERÊNCIA ENVIADA</t>
  </si>
  <si>
    <t>VIAGENS E ESTADIAS [10096]</t>
  </si>
  <si>
    <t>PROGRAMA JOVEM APRENDIZ - CIEE [456]</t>
  </si>
  <si>
    <t>88976-1/1</t>
  </si>
  <si>
    <t>05/11/2019</t>
  </si>
  <si>
    <t>08/11/2019</t>
  </si>
  <si>
    <t>18/11/2019</t>
  </si>
  <si>
    <t>27/11/2019</t>
  </si>
  <si>
    <t>28/11/2019</t>
  </si>
  <si>
    <t>29/11/2019</t>
  </si>
  <si>
    <t>81660-91521-1/1</t>
  </si>
  <si>
    <t>81658-91510-1/1</t>
  </si>
  <si>
    <t>81659-91515-1/1</t>
  </si>
  <si>
    <t>81661-91523-1/1</t>
  </si>
  <si>
    <t>81657-91508-1/1</t>
  </si>
  <si>
    <t>81879-92172-1/1</t>
  </si>
  <si>
    <t>81886-92225-1/1</t>
  </si>
  <si>
    <t>81881-92221-1/1</t>
  </si>
  <si>
    <t>81878-92170-1/1</t>
  </si>
  <si>
    <t>81885-92223-1/1</t>
  </si>
  <si>
    <t>81880-92219-1/1</t>
  </si>
  <si>
    <t>251-92269-1/1</t>
  </si>
  <si>
    <t>81156-90650-1/1</t>
  </si>
  <si>
    <t>81157-90646-1/1</t>
  </si>
  <si>
    <t>81159-90652-1/1</t>
  </si>
  <si>
    <t>4504-93042-1/1</t>
  </si>
  <si>
    <t>79-93034-1/2</t>
  </si>
  <si>
    <t>76-93037-1/2</t>
  </si>
  <si>
    <t>75-93025-1/2</t>
  </si>
  <si>
    <t>78-93024-1/2</t>
  </si>
  <si>
    <t>72-93026-1/2</t>
  </si>
  <si>
    <t>84-93028-1/2</t>
  </si>
  <si>
    <t>69-93029-1/2</t>
  </si>
  <si>
    <t>82-93032-1/2</t>
  </si>
  <si>
    <t>80-93035-1/2</t>
  </si>
  <si>
    <t>86-93036-1/2</t>
  </si>
  <si>
    <t>83-93031-1/2</t>
  </si>
  <si>
    <t>70-93027-1/2</t>
  </si>
  <si>
    <t>71-93033-1/2</t>
  </si>
  <si>
    <t>85-93030-1/2</t>
  </si>
  <si>
    <t>8052-93043-1/1</t>
  </si>
  <si>
    <t>457-92530-1/1</t>
  </si>
  <si>
    <t>82345-93101-1/1</t>
  </si>
  <si>
    <t>82344-93102-1/1</t>
  </si>
  <si>
    <t>6323-93163-1/1</t>
  </si>
  <si>
    <t>ALMARU FLAT LTDA.</t>
  </si>
  <si>
    <t>B. F. ANTENOR ORTOPEDICOS ME</t>
  </si>
  <si>
    <t>ESTEVAM DESIGN EIRELI - ME</t>
  </si>
  <si>
    <t>AMOR DE CRIANCA- ENXUTA JUVENIL- ENZO GABRIEL</t>
  </si>
  <si>
    <t>AMOR DE CRIANCA- CADEIRA DE RODAS- VALENTINA GUIDI</t>
  </si>
  <si>
    <t>AMOR DE CRIANCA - ADAPT CAD RODAS - LIVIA EMANUELE</t>
  </si>
  <si>
    <t>AMOR DE CRIANCA- ENXUTA JUVENIL- MIGUEL BOTELHO</t>
  </si>
  <si>
    <t>AMOR DE CRIANÇA - CADEIRA DE RODAS - KAIKY GABRIEL</t>
  </si>
  <si>
    <t>AMOR DE CRIANCA- ENXUTA JUVENIL- MATHEUS</t>
  </si>
  <si>
    <t>AMOR DE CRIANCA - CAD RODAS AVD: MARIA EDUARDA</t>
  </si>
  <si>
    <t>AMOR DE CRIANCA- CAD RODAS AVD: NATALIA CESARIO</t>
  </si>
  <si>
    <t>AMOR DE CRIANCA -  CAD RODAS MINI K: SAMUEL VITOR</t>
  </si>
  <si>
    <t>AMOR DE CRIANCA-CAD RODAS MINI K: ANTONIO CARVALHO</t>
  </si>
  <si>
    <t>AMOR DE CRIANCA-CAD RODAS TILT - JOAO OTAVIO SILVA</t>
  </si>
  <si>
    <t>AMOR DE CRIANCA- ADAPT CAD RODAS- ARTHUR TARCISIO</t>
  </si>
  <si>
    <t>AMOR DE CRIANCA- HOSPEDAGEM CELIO GALDINO JUNIOR</t>
  </si>
  <si>
    <t>ORTESE - LONA EXTENSORA</t>
  </si>
  <si>
    <t>ORTESE SMO</t>
  </si>
  <si>
    <t>ORTESE AFO BILATERAL</t>
  </si>
  <si>
    <t>ORTESE BILATERAL - PES</t>
  </si>
  <si>
    <t>ORTESE - AFO BILATERAL</t>
  </si>
  <si>
    <t>ORTESE - AFO BILATERAL E LONA EXTENSORA</t>
  </si>
  <si>
    <t>ORTESE BILATERAL E LONA EXTENSORA</t>
  </si>
  <si>
    <t>AMOR DE CRAINCA - EXAMES LABORATORIAIS</t>
  </si>
  <si>
    <t>AMOR DE CRIANÇA LORENA BEATRIZ DE OLIVEIRA</t>
  </si>
  <si>
    <t>AMOR DE CRIANÇA HELENA CAMPOS DE GOES</t>
  </si>
  <si>
    <t>AMOR DE CRIANCA - BANNER</t>
  </si>
  <si>
    <t>07/11/2019</t>
  </si>
  <si>
    <t>11/11/2019</t>
  </si>
  <si>
    <t>20/11/2019</t>
  </si>
  <si>
    <t>CARTAO DE CREDITO [300]</t>
  </si>
  <si>
    <t>OPME</t>
  </si>
  <si>
    <t>46184-9</t>
  </si>
  <si>
    <t>REFERENTE A VENDA DE INGRESSO - SHOW ZE RAMALHO</t>
  </si>
  <si>
    <t>REFERENTE A VENDA DE INGRESSO - SHOE ZE RAMALHO</t>
  </si>
  <si>
    <t>Data</t>
  </si>
  <si>
    <t>Valor</t>
  </si>
  <si>
    <t>167-7</t>
  </si>
  <si>
    <t>RECUPERACAO DE DESPESAS [325]</t>
  </si>
  <si>
    <t>DOACOES RECEBIDAS - AMOR DE CRIANCA [629]</t>
  </si>
  <si>
    <t>RECEBIMENTO DE DESPESAS DA ABHU - AMOR DE CRIANCA [610]</t>
  </si>
  <si>
    <t>DEP CH 24H</t>
  </si>
  <si>
    <t>FLAVIO LUIS CIRINO</t>
  </si>
  <si>
    <t xml:space="preserve">FUNDO M D C ADOLESCENTE </t>
  </si>
  <si>
    <t>DP DINH AG</t>
  </si>
  <si>
    <t>5279-5</t>
  </si>
  <si>
    <t>TRF - BANCO DO BRASIL P/ BANCO DO BRASIL [332]</t>
  </si>
  <si>
    <t>ADRIANA SANCHE</t>
  </si>
  <si>
    <t>PORTALCAMP</t>
  </si>
  <si>
    <t>CONCERTINAS DUX INDUSTRIA E CO. CNPJ 23.317.109.0001-52</t>
  </si>
  <si>
    <t>PALHANO E MART</t>
  </si>
  <si>
    <t>ADEMAR LUIZ ECHTERNACHT</t>
  </si>
  <si>
    <t>EVENTOS BENEFICENTES - AMOR DE CRIANCA [632]</t>
  </si>
  <si>
    <t xml:space="preserve">REFERENTE AO SHOW DO CANTOR DANIEL </t>
  </si>
  <si>
    <t>02/03/2020</t>
  </si>
  <si>
    <t>04/12/2019</t>
  </si>
  <si>
    <t>09/12/2019</t>
  </si>
  <si>
    <t>10/12/2019</t>
  </si>
  <si>
    <t>13/12/2019</t>
  </si>
  <si>
    <t>20/12/2019</t>
  </si>
  <si>
    <t>23/12/2019</t>
  </si>
  <si>
    <t>24/12/2019</t>
  </si>
  <si>
    <t>30/12/2019</t>
  </si>
  <si>
    <t>06/01/2020</t>
  </si>
  <si>
    <t>10/01/2020</t>
  </si>
  <si>
    <t>13/01/2020</t>
  </si>
  <si>
    <t>16/01/2020</t>
  </si>
  <si>
    <t>17/01/2020</t>
  </si>
  <si>
    <t>20/01/2020</t>
  </si>
  <si>
    <t>10/02/2020</t>
  </si>
  <si>
    <t>13/02/2020</t>
  </si>
  <si>
    <t>20/02/2020</t>
  </si>
  <si>
    <t>21/02/2020</t>
  </si>
  <si>
    <t>26/02/2020</t>
  </si>
  <si>
    <t>27/02/2020</t>
  </si>
  <si>
    <t>10/03/2020</t>
  </si>
  <si>
    <t>16/03/2020</t>
  </si>
  <si>
    <t>18/03/2020</t>
  </si>
  <si>
    <t>19/03/2020</t>
  </si>
  <si>
    <t>20/03/2020</t>
  </si>
  <si>
    <t>23/03/2020</t>
  </si>
  <si>
    <t>27/03/2020</t>
  </si>
  <si>
    <t>30/03/2020</t>
  </si>
  <si>
    <t>81660-91519-1/1</t>
  </si>
  <si>
    <t>252-92268-1/1</t>
  </si>
  <si>
    <t>81658-91512-1/1</t>
  </si>
  <si>
    <t>81661-91525-1/1</t>
  </si>
  <si>
    <t>248-92912-1/1</t>
  </si>
  <si>
    <t>81879-92173-1/1</t>
  </si>
  <si>
    <t>81886-92226-1/1</t>
  </si>
  <si>
    <t>257-93005-1/1</t>
  </si>
  <si>
    <t>81885-92224-1/1</t>
  </si>
  <si>
    <t>81878-92171-1/1</t>
  </si>
  <si>
    <t>81880-92220-1/1</t>
  </si>
  <si>
    <t>889283328-93610-1/1</t>
  </si>
  <si>
    <t>ISS RETIDO - LC 116/2003 -  PMM - AMOR DE CRIANCA - 11/2019</t>
  </si>
  <si>
    <t>7962-93004-1/1</t>
  </si>
  <si>
    <t>79-93034-2/2</t>
  </si>
  <si>
    <t>76-93037-2/2</t>
  </si>
  <si>
    <t>80-93035-2/2</t>
  </si>
  <si>
    <t>82-93032-2/2</t>
  </si>
  <si>
    <t>69-93029-2/2</t>
  </si>
  <si>
    <t>84-93028-2/2</t>
  </si>
  <si>
    <t>72-93026-2/2</t>
  </si>
  <si>
    <t>75-93025-2/2</t>
  </si>
  <si>
    <t>78-93024-2/2</t>
  </si>
  <si>
    <t>86-93036-2/2</t>
  </si>
  <si>
    <t>70-93027-2/2</t>
  </si>
  <si>
    <t>85-93030-2/2</t>
  </si>
  <si>
    <t>83-93031-2/2</t>
  </si>
  <si>
    <t>71-93033-2/2</t>
  </si>
  <si>
    <t>161-94013-1/1</t>
  </si>
  <si>
    <t>PIS/COFINS/CSLL - (COD 5952) - AMOR DE CRIANCA - 11/2019</t>
  </si>
  <si>
    <t>166-94017-1/1</t>
  </si>
  <si>
    <t>IRRF - PJ - (COD 1708) - AMOR DE CRIANCA - 11/2019</t>
  </si>
  <si>
    <t>8189-94098-1/1</t>
  </si>
  <si>
    <t>115-94092-1/2</t>
  </si>
  <si>
    <t>105-94088-1/2</t>
  </si>
  <si>
    <t>104-94084-1/2</t>
  </si>
  <si>
    <t>102-94083-1/2</t>
  </si>
  <si>
    <t>110-94093-1/2</t>
  </si>
  <si>
    <t>107-94089-1/2</t>
  </si>
  <si>
    <t>114-94091-1/2</t>
  </si>
  <si>
    <t>111-94086-1/2</t>
  </si>
  <si>
    <t>109-94094-1/2</t>
  </si>
  <si>
    <t>106-94085-1/2</t>
  </si>
  <si>
    <t>113-94090-1/2</t>
  </si>
  <si>
    <t>108-94095-1/2</t>
  </si>
  <si>
    <t>103-94087-1/2</t>
  </si>
  <si>
    <t>267-93909-1/1</t>
  </si>
  <si>
    <t>275-94103-1/1</t>
  </si>
  <si>
    <t>82345-93104-1/1</t>
  </si>
  <si>
    <t>82344-93103-1/1</t>
  </si>
  <si>
    <t>1934-94203-1/1</t>
  </si>
  <si>
    <t>41732-94097-1/1</t>
  </si>
  <si>
    <t>2-94571-1/1</t>
  </si>
  <si>
    <t>ISS RETIDO - LC 116/2003 -  PMM - AMOR DE CRIANCA - 12/2019</t>
  </si>
  <si>
    <t>21764-94161-1/1</t>
  </si>
  <si>
    <t>21763-94109-1/1</t>
  </si>
  <si>
    <t>21765-94166-1/1</t>
  </si>
  <si>
    <t>21762-94164-1/1</t>
  </si>
  <si>
    <t>115-94092-2/2</t>
  </si>
  <si>
    <t>109-94094-2/2</t>
  </si>
  <si>
    <t>102-94083-2/2</t>
  </si>
  <si>
    <t>104-94084-2/2</t>
  </si>
  <si>
    <t>106-94085-2/2</t>
  </si>
  <si>
    <t>111-94086-2/2</t>
  </si>
  <si>
    <t>105-94088-2/2</t>
  </si>
  <si>
    <t>107-94089-2/2</t>
  </si>
  <si>
    <t>113-94090-2/2</t>
  </si>
  <si>
    <t>110-94093-2/2</t>
  </si>
  <si>
    <t>114-94091-2/2</t>
  </si>
  <si>
    <t>108-94095-2/2</t>
  </si>
  <si>
    <t>103-94087-2/2</t>
  </si>
  <si>
    <t>2186194167-1</t>
  </si>
  <si>
    <t>12-94854-1/1</t>
  </si>
  <si>
    <t>PIS/COFINS/CSLL - (COD 5952) - AMOR DE CRIANCA - 12/2019</t>
  </si>
  <si>
    <t>11-94850-1/1</t>
  </si>
  <si>
    <t>IRRF - PJ - (COD 1708) - AMOR DE CRIANCA - 12/2019</t>
  </si>
  <si>
    <t>889283329-95551-1/1</t>
  </si>
  <si>
    <t>ISS RETIDO - LC 116/2003 -  PMM - AMOR DE CRIANCA - 01/2020</t>
  </si>
  <si>
    <t>8327-95330-1/1</t>
  </si>
  <si>
    <t>27-95939-1/1</t>
  </si>
  <si>
    <t>PIS/COFINS/CSLL - (COD 5952) - AMOR DE CRIANCA - 01/2020</t>
  </si>
  <si>
    <t>23-95938-1/1</t>
  </si>
  <si>
    <t>IRRF - PJ - (COD 1708) - AMOR DE CRIANCA - 01/2020</t>
  </si>
  <si>
    <t>22452-95539-1/1</t>
  </si>
  <si>
    <t>153-96182-1/2</t>
  </si>
  <si>
    <t>148-96185-1/2</t>
  </si>
  <si>
    <t>150-96188-1/2</t>
  </si>
  <si>
    <t>147-96190-1/2</t>
  </si>
  <si>
    <t>145-96194-1/2</t>
  </si>
  <si>
    <t>144-96197-1/2</t>
  </si>
  <si>
    <t>146-96199-1/2</t>
  </si>
  <si>
    <t>596-95540-1/1</t>
  </si>
  <si>
    <t>8493-96317-1/1</t>
  </si>
  <si>
    <t>8881000575-96681-1/1</t>
  </si>
  <si>
    <t>ISS RETIDO - LC 116/2003 -  PMM - AMOR DE CRIANCA - 02/2020</t>
  </si>
  <si>
    <t>30968-96703-1/1</t>
  </si>
  <si>
    <t>SINTESE BIOTECNOLOGIA LTDA.</t>
  </si>
  <si>
    <t>164-96959-1/2</t>
  </si>
  <si>
    <t>165-96958-1/2</t>
  </si>
  <si>
    <t>168-96951-1/2</t>
  </si>
  <si>
    <t>167-96956-1/2</t>
  </si>
  <si>
    <t>166-96957-1/2</t>
  </si>
  <si>
    <t>144-96197-2/2</t>
  </si>
  <si>
    <t>148-96185-2/2</t>
  </si>
  <si>
    <t>150-96188-2/2</t>
  </si>
  <si>
    <t>147-96190-2/2</t>
  </si>
  <si>
    <t>145-96194-2/2</t>
  </si>
  <si>
    <t>146-96199-2/2</t>
  </si>
  <si>
    <t>153-96182-2/2</t>
  </si>
  <si>
    <t>41-96995-1/1</t>
  </si>
  <si>
    <t>PIS/COFINS/CSLL - (COD 5952) - AMOR DE CRIANCA - 02/2020</t>
  </si>
  <si>
    <t>38-96994-1/1</t>
  </si>
  <si>
    <t>IRRF - PJ - (COD 1708) - AMOR DE CRIANCA - 02/2020</t>
  </si>
  <si>
    <t>8589-97011-1/1</t>
  </si>
  <si>
    <t>662-96760-1/1</t>
  </si>
  <si>
    <t>AMOR DE CRIANCA-ADAPT CAD RODAS: LIVIA EMANUELE</t>
  </si>
  <si>
    <t>AMOR DE CRIANCA - CADEIRA DE RODAS - KAIKY GABRIEL</t>
  </si>
  <si>
    <t>CADEIRA DE RODAS:NATALIA CESARIO SALVIANO DE SOUZA</t>
  </si>
  <si>
    <t>TÊNIS ORTOPÉDICO: DAVI MIGUEL ELEUTERIO</t>
  </si>
  <si>
    <t>PRETADORES CENPAC E ROGAMA</t>
  </si>
  <si>
    <t>EXAMES SAMUEL/ RAFAEL/ EDUARDA</t>
  </si>
  <si>
    <t>LETICIA GOMES</t>
  </si>
  <si>
    <t>GUILHERME DE SOUZA SILVA</t>
  </si>
  <si>
    <t>PACIENTE ARTHUR CHAVES</t>
  </si>
  <si>
    <t>PACIENTE ENZO BEZERRA</t>
  </si>
  <si>
    <t>EMANUELA ABREU</t>
  </si>
  <si>
    <t>MATHEUS CRUZ</t>
  </si>
  <si>
    <t>YASMIM VITORIA</t>
  </si>
  <si>
    <t>HELENA PONTES</t>
  </si>
  <si>
    <t>VALENTINA GONCALVES</t>
  </si>
  <si>
    <t>PACIENTE HELENA CAMPOS</t>
  </si>
  <si>
    <t>JONAS GABRIEL</t>
  </si>
  <si>
    <t>SAMUEL SOUZA</t>
  </si>
  <si>
    <t>LARYSSA AFONSO</t>
  </si>
  <si>
    <t>ADAPTAÇÃO EM CARRINHO DE BEBE - PEDRO ALMEIDA</t>
  </si>
  <si>
    <t>BANHEIRA - SOPHIA RAFAELLA</t>
  </si>
  <si>
    <t>GENETICA MEDICA</t>
  </si>
  <si>
    <t>HOSPEDAGEM FLACIA E VERA</t>
  </si>
  <si>
    <t>PAGAMENTO DE EXAMES - PROJETO AMOR DE CRIANÇA</t>
  </si>
  <si>
    <t>AMOR DE CRIANÇA EXAMES</t>
  </si>
  <si>
    <t>PROJETO AMOR DE CRIANCA - INGRID BRAZ LIMA SILVA</t>
  </si>
  <si>
    <t>PROJETO AMOR DE CRIANCA - CLARICE SAMPAIO RODRIGUE</t>
  </si>
  <si>
    <t>PROJETO AMOR DE CRIANCA- NATALIA CEZARIO SOUZA</t>
  </si>
  <si>
    <t>PROJETO AMOR DE CRIANCA - MELISSA B. SIMIONI</t>
  </si>
  <si>
    <t>PROJETO AMOR DE CRIANCA - JOAO PEDRO SANINI</t>
  </si>
  <si>
    <t>PROJETO AMOR DE CRIANCA - RAFAEL BRANDAO FERREIRA</t>
  </si>
  <si>
    <t>PROJETO AMOR DE CRIANCA - STEFANY F. JUVANETTI</t>
  </si>
  <si>
    <t>OLIGONUCLEOTIDEOS</t>
  </si>
  <si>
    <t>ORTESES : MARIA JULIA O. AMORIM</t>
  </si>
  <si>
    <t>ORTESES: HELENA M. JONJOB</t>
  </si>
  <si>
    <t>AFO BILATERAL FIXA  BETINA CAPELINI BRIZOLLA</t>
  </si>
  <si>
    <t>ORTESES: LORENA N. DIAS</t>
  </si>
  <si>
    <t>ORTESES: MARCELO P. ROBERTO JUNIOR</t>
  </si>
  <si>
    <t>EXAMES LABORATORIAS</t>
  </si>
  <si>
    <t>PT TOFOLI</t>
  </si>
  <si>
    <t>CREDITO PAGAMENTO INDEVIDO</t>
  </si>
  <si>
    <t>PAGAMENTO AMOR DE CRIANCA - INDEVIDO</t>
  </si>
  <si>
    <t>05/12/2019</t>
  </si>
  <si>
    <t>06/12/2019</t>
  </si>
  <si>
    <t>05/02/2020</t>
  </si>
  <si>
    <t>05/03/2020</t>
  </si>
  <si>
    <t>SALDO ANTERIOR</t>
  </si>
  <si>
    <t>RENDIMENTOS</t>
  </si>
  <si>
    <t>IRPJ SOBRE CONTA APLICAÇÃO</t>
  </si>
  <si>
    <t>DOACOES RECEBIDAS</t>
  </si>
  <si>
    <t>23/04/2018</t>
  </si>
  <si>
    <t>24/04/2018</t>
  </si>
  <si>
    <t>10/05/2018</t>
  </si>
  <si>
    <t>11/05/2018</t>
  </si>
  <si>
    <t>22/05/2018</t>
  </si>
  <si>
    <t>30/05/2018</t>
  </si>
  <si>
    <t>11/06/2018</t>
  </si>
  <si>
    <t>14/06/2018</t>
  </si>
  <si>
    <t>15/06/2018</t>
  </si>
  <si>
    <t>25/06/2018</t>
  </si>
  <si>
    <t>28/06/2018</t>
  </si>
  <si>
    <t>09/07/2018</t>
  </si>
  <si>
    <t>12/07/2018</t>
  </si>
  <si>
    <t>16/07/2018</t>
  </si>
  <si>
    <t>18/07/2018</t>
  </si>
  <si>
    <t>19/07/2018</t>
  </si>
  <si>
    <t>25/07/2018</t>
  </si>
  <si>
    <t>14/08/2018</t>
  </si>
  <si>
    <t>16/08/2018</t>
  </si>
  <si>
    <t>13/09/2018</t>
  </si>
  <si>
    <t>25/09/2018</t>
  </si>
  <si>
    <t>03/10/2018</t>
  </si>
  <si>
    <t>08/10/2018</t>
  </si>
  <si>
    <t>16/10/2018</t>
  </si>
  <si>
    <t>25/10/2018</t>
  </si>
  <si>
    <t>30/10/2018</t>
  </si>
  <si>
    <t>31/01/2018</t>
  </si>
  <si>
    <t>28/02/2018</t>
  </si>
  <si>
    <t>30/03/2018</t>
  </si>
  <si>
    <t>30/04/2018</t>
  </si>
  <si>
    <t>31/05/2018</t>
  </si>
  <si>
    <t>30/11/2018</t>
  </si>
  <si>
    <t>31/12/2018</t>
  </si>
  <si>
    <t>19/12/2018</t>
  </si>
  <si>
    <t>RECUPERACAO DE DESPESAS</t>
  </si>
  <si>
    <t>TARIFAS</t>
  </si>
  <si>
    <t>02/01/2020</t>
  </si>
  <si>
    <t>07/01/2020</t>
  </si>
  <si>
    <t>23/01/2020</t>
  </si>
  <si>
    <t>24/01/2020</t>
  </si>
  <si>
    <t>27/01/2020</t>
  </si>
  <si>
    <t>28/01/2020</t>
  </si>
  <si>
    <t>30/01/2020</t>
  </si>
  <si>
    <t>06/03/2020</t>
  </si>
  <si>
    <t>11/03/2020</t>
  </si>
  <si>
    <t>Mês/ano</t>
  </si>
  <si>
    <t xml:space="preserve">Historico 1 </t>
  </si>
  <si>
    <t>Historico 2</t>
  </si>
  <si>
    <t>Saldo anterior</t>
  </si>
  <si>
    <t>Mês/Ano</t>
  </si>
  <si>
    <t xml:space="preserve">Histórico 1 </t>
  </si>
  <si>
    <t>Histórico 2</t>
  </si>
  <si>
    <t>KABUM COMERCIO ELETRONICO S/A</t>
  </si>
  <si>
    <t>TELEVISAO</t>
  </si>
  <si>
    <t>04/01/2017</t>
  </si>
  <si>
    <t>13/01/2017</t>
  </si>
  <si>
    <t>05/01/2017</t>
  </si>
  <si>
    <t>20/01/2017</t>
  </si>
  <si>
    <t>06/02/2017</t>
  </si>
  <si>
    <t>06/03/2017</t>
  </si>
  <si>
    <t>05/04/2017</t>
  </si>
  <si>
    <t>05/05/2017</t>
  </si>
  <si>
    <t>05/06/2017</t>
  </si>
  <si>
    <t>05/07/2017</t>
  </si>
  <si>
    <t>07/08/2017</t>
  </si>
  <si>
    <t>06/09/2017</t>
  </si>
  <si>
    <t>05/10/2017</t>
  </si>
  <si>
    <t>06/11/2017</t>
  </si>
  <si>
    <t>05/12/2017</t>
  </si>
  <si>
    <t>20/07/2017</t>
  </si>
  <si>
    <t>21/07/2017</t>
  </si>
  <si>
    <t>18/08/2017</t>
  </si>
  <si>
    <t>20/09/2017</t>
  </si>
  <si>
    <t>14/02/2017</t>
  </si>
  <si>
    <t>03/03/2017</t>
  </si>
  <si>
    <t>09/06/2017</t>
  </si>
  <si>
    <t>16/06/2017</t>
  </si>
  <si>
    <t>26/06/2017</t>
  </si>
  <si>
    <t>29/06/2017</t>
  </si>
  <si>
    <t>19/07/2017</t>
  </si>
  <si>
    <t>08/08/2017</t>
  </si>
  <si>
    <t>14/08/2017</t>
  </si>
  <si>
    <t>15/08/2017</t>
  </si>
  <si>
    <t>02/10/2017</t>
  </si>
  <si>
    <t>04/10/2017</t>
  </si>
  <si>
    <t>10/10/2017</t>
  </si>
  <si>
    <t>18/10/2017</t>
  </si>
  <si>
    <t>20/10/2017</t>
  </si>
  <si>
    <t>09/11/2017</t>
  </si>
  <si>
    <t>20/11/2017</t>
  </si>
  <si>
    <t>27/10/2017</t>
  </si>
  <si>
    <t>27/11/2017</t>
  </si>
  <si>
    <t>18/12/2017</t>
  </si>
  <si>
    <t>22/12/2017</t>
  </si>
  <si>
    <t>27/12/2017</t>
  </si>
  <si>
    <t>20/12/2017</t>
  </si>
  <si>
    <t>31/01/2017</t>
  </si>
  <si>
    <t>28/02/2017</t>
  </si>
  <si>
    <t>30/11/2017</t>
  </si>
  <si>
    <t>30/05/2017</t>
  </si>
  <si>
    <t>2188-57095-1/1</t>
  </si>
  <si>
    <t>2196-57400-1/1</t>
  </si>
  <si>
    <t>2203-57609-1/1</t>
  </si>
  <si>
    <t>49-63814-1/1</t>
  </si>
  <si>
    <t>52-63907-1/1</t>
  </si>
  <si>
    <t>54-64178-1/1</t>
  </si>
  <si>
    <t>69-65345-1/1</t>
  </si>
  <si>
    <t>6462-58642-1/1</t>
  </si>
  <si>
    <t>2214-59218-1/1</t>
  </si>
  <si>
    <t>2288-61744-1/1</t>
  </si>
  <si>
    <t>2290-61839-1/1</t>
  </si>
  <si>
    <t>2292-61840-1/1</t>
  </si>
  <si>
    <t>2296-63003-1/1</t>
  </si>
  <si>
    <t>1681-62273-1/1</t>
  </si>
  <si>
    <t>2317-63002-1/1</t>
  </si>
  <si>
    <t>2705-63883-1/1</t>
  </si>
  <si>
    <t>411851-63027-1/1</t>
  </si>
  <si>
    <t>2328-64379-1/1</t>
  </si>
  <si>
    <t>2337-64380-1/1</t>
  </si>
  <si>
    <t>16429-64162-1/1</t>
  </si>
  <si>
    <t>9074-65279-1/1</t>
  </si>
  <si>
    <t>1818-65998-1/1</t>
  </si>
  <si>
    <t>234-65994-1/1</t>
  </si>
  <si>
    <t>1832-66012-1/1</t>
  </si>
  <si>
    <t>2378-65908-1/1</t>
  </si>
  <si>
    <t>73-66523-1/1</t>
  </si>
  <si>
    <t>80-66525-1/1</t>
  </si>
  <si>
    <t>81-66543-1/1</t>
  </si>
  <si>
    <t>90-67503-1/1</t>
  </si>
  <si>
    <t>89-67502-1/1</t>
  </si>
  <si>
    <t>10439-66787-1/1</t>
  </si>
  <si>
    <t>10433-66784-1/1</t>
  </si>
  <si>
    <t>10442-66789-1/1</t>
  </si>
  <si>
    <t>10438-66786-1/1</t>
  </si>
  <si>
    <t>10440-66788-1/1</t>
  </si>
  <si>
    <t>10436-66785-1/1</t>
  </si>
  <si>
    <t>10435-66782-1/1</t>
  </si>
  <si>
    <t>10431-66783-1/1</t>
  </si>
  <si>
    <t>10434-66781-1/1</t>
  </si>
  <si>
    <t>10441-66790-1/1</t>
  </si>
  <si>
    <t>10437-66780-1/1</t>
  </si>
  <si>
    <t>10429-66778-1/1</t>
  </si>
  <si>
    <t>10428-66779-1/1</t>
  </si>
  <si>
    <t>10609-67060-1/1</t>
  </si>
  <si>
    <t>10430-66791-1/1</t>
  </si>
  <si>
    <t>1890-67228-1/1</t>
  </si>
  <si>
    <t>23627-68519-1/1</t>
  </si>
  <si>
    <t>2440-68047-1/1</t>
  </si>
  <si>
    <t>2441-68048-1/1</t>
  </si>
  <si>
    <t>2444-68049-1/1</t>
  </si>
  <si>
    <t>97-68585-1/1</t>
  </si>
  <si>
    <t>PIS/COFINS/CSLL - (COD 5952) - 06/2017</t>
  </si>
  <si>
    <t>IRRF - PJ - (COD 1708) - 06/2017</t>
  </si>
  <si>
    <t>PIS/COFINS/CSLL - (COD 5952) - 07/2017</t>
  </si>
  <si>
    <t>IRRF - PJ - (COD 1708) - 08/2017</t>
  </si>
  <si>
    <t>CM HOSPITALAR S.A.</t>
  </si>
  <si>
    <t>IRRF - PJ - (COD 1708) - 09/2017</t>
  </si>
  <si>
    <t>PIS/COFINS/CSLL - (COD 5952) - 09/2017</t>
  </si>
  <si>
    <t>AV. LANÇ. REF. TRANSFERENCIA ENVIADA DOC. 5188 - REF NF 5591 PAGA PELO ABHU</t>
  </si>
  <si>
    <t>PIS/COFINS/CSLL - (COD 5952) - 10/2017</t>
  </si>
  <si>
    <t>IRRF - PJ - (COD 1708) - 10/2017</t>
  </si>
  <si>
    <t>METALPLAY INDUSTRIA E COMERCIO LTDA - ME</t>
  </si>
  <si>
    <t>RAMINU COMERCIAL LTDA</t>
  </si>
  <si>
    <t>PIS/COFINS/CSLL - (COD 5952) - 11/2017</t>
  </si>
  <si>
    <t>PAGAMENTO DE IMPOSTOS</t>
  </si>
  <si>
    <t>PROJ AMOR DE CRIANÇA</t>
  </si>
  <si>
    <t>AMOR DE CRIANCA - COLETE ORTOPEDICO</t>
  </si>
  <si>
    <t>ORTESE - AMOR DE CRIANCA</t>
  </si>
  <si>
    <t>ORTESE - PROJETO AMOR DE CRIANCA</t>
  </si>
  <si>
    <t>AMOR DE CRIANCA - FELIPE</t>
  </si>
  <si>
    <t>AMOR DE CRIANCA - WALLACE MIGUEL</t>
  </si>
  <si>
    <t>PASSAGENS DRAS. PROJETO AMOR DE CRIANÇA</t>
  </si>
  <si>
    <t>ANALISES CLINICAS, PATO, ELETR, RADI - PROJ AMOR C</t>
  </si>
  <si>
    <t>EXAMES SNP - ARRAY - PROJETO AMOR DE CRIANÇA</t>
  </si>
  <si>
    <t>CADEIRA DE RODAS</t>
  </si>
  <si>
    <t>TESTES / EXAMES</t>
  </si>
  <si>
    <t>CADEIRA BANHO</t>
  </si>
  <si>
    <t>ACESSORIOS CADEIRA DE RODAS</t>
  </si>
  <si>
    <t>ACESSORIOS - CADEIRA DE RODAS</t>
  </si>
  <si>
    <t>CONCHA CADEIRA DE RODAS</t>
  </si>
  <si>
    <t>TECIDO - CADEIRA DE RODAS</t>
  </si>
  <si>
    <t>EXAMES - SNP ARRAY</t>
  </si>
  <si>
    <t>MOVEIS SALA ADMINISTATIVA</t>
  </si>
  <si>
    <t>APARELHO ELASTICO</t>
  </si>
  <si>
    <t>IMPOSTOS</t>
  </si>
  <si>
    <t>31/01/2020</t>
  </si>
  <si>
    <t>29/02/2020</t>
  </si>
  <si>
    <t>31/03/2020</t>
  </si>
  <si>
    <t>06/04/2020</t>
  </si>
  <si>
    <t>04/2020</t>
  </si>
  <si>
    <t>86882-97711-1/1</t>
  </si>
  <si>
    <t>HOSPEDAGEM SITE AMOR DE CRIANÇA</t>
  </si>
  <si>
    <t>13/04/2020</t>
  </si>
  <si>
    <t>164-96959-2/2</t>
  </si>
  <si>
    <t>165-96958-2/2</t>
  </si>
  <si>
    <t>168-96951-2/2</t>
  </si>
  <si>
    <t>166-96957-2/2</t>
  </si>
  <si>
    <t>167-96956-2/2</t>
  </si>
  <si>
    <t>8881000576-98061-1/1</t>
  </si>
  <si>
    <t>ISS RETIDO - LC 116/2003 -  PMM - AMOR DE CRIANCA - 03/2020</t>
  </si>
  <si>
    <t>ISS AMOR DE CRIANÇA</t>
  </si>
  <si>
    <t>20/04/2020</t>
  </si>
  <si>
    <t>56-98289-1/1</t>
  </si>
  <si>
    <t>IRRF - PJ - (COD 1708) - AMOR DE CRIANCA - 03/2020</t>
  </si>
  <si>
    <t>57-98290-1/1</t>
  </si>
  <si>
    <t>PIS/COFINS/CSLL - (COD 5952) - AMOR DE CRIANCA - 03/2020</t>
  </si>
  <si>
    <t>27/04/2020</t>
  </si>
  <si>
    <t>778-98040-1/1</t>
  </si>
  <si>
    <t>NEOGEN DO BRASIL INDUSTRIA E COMERCIO LTDA</t>
  </si>
  <si>
    <t>EXAMES - JULIANA BOA VENTURA</t>
  </si>
  <si>
    <t>28/04/2020</t>
  </si>
  <si>
    <t>4883-98069-1/1</t>
  </si>
  <si>
    <t>ROSABEL CRISTINA CAVALLARI - EPP</t>
  </si>
  <si>
    <t>REAGENTES</t>
  </si>
  <si>
    <t>05/05/2020</t>
  </si>
  <si>
    <t>05/2020</t>
  </si>
  <si>
    <t>06/05/2020</t>
  </si>
  <si>
    <t>08/05/2020</t>
  </si>
  <si>
    <t>375-98185-1/1</t>
  </si>
  <si>
    <t>ADAPTACAO CADEIRA MARIELLE RAMOS</t>
  </si>
  <si>
    <t>11/05/2020</t>
  </si>
  <si>
    <t>4-98788-1/1</t>
  </si>
  <si>
    <t>ISS RETIDO - LC 116/2003 -  PMM - AMOR DE CRIANCA - 04/2020</t>
  </si>
  <si>
    <t>13/05/2020</t>
  </si>
  <si>
    <t>8735-98649-1/1</t>
  </si>
  <si>
    <t>20/05/2020</t>
  </si>
  <si>
    <t>68-99150-1/1</t>
  </si>
  <si>
    <t>IRRF - PJ - (COD 1708) - AMOR DE CRIANCA - 04/2020</t>
  </si>
  <si>
    <t>69-99149-1/1</t>
  </si>
  <si>
    <t>PIS/COFINS/CSLL - (COD 5952) - AMOR DE CRIANCA - 04/2020</t>
  </si>
  <si>
    <t>UNIDADE DE CIRURGIA CARDIACA</t>
  </si>
  <si>
    <t>LAIS</t>
  </si>
  <si>
    <t>DOACOES RECEBIDAS - AMOR DE CRIANCA - PANDEMIA CORONA VIRUS [676]</t>
  </si>
  <si>
    <t>ERICA FUJIMOTO YAMAKI</t>
  </si>
  <si>
    <t>TERESA CRISTINA M E S CASTRO</t>
  </si>
  <si>
    <t>DOC ELET</t>
  </si>
  <si>
    <t>LUCIANA SILVEIRA MIGUEL MONTOL</t>
  </si>
  <si>
    <t>02/04/2020</t>
  </si>
  <si>
    <t>24/04/2020</t>
  </si>
  <si>
    <t>30/04/2020</t>
  </si>
  <si>
    <t>22/06/2020</t>
  </si>
  <si>
    <t>17/06/2020</t>
  </si>
  <si>
    <t>05/06/2020</t>
  </si>
  <si>
    <t>EDUARDO DOMINGUES BUENO</t>
  </si>
  <si>
    <t xml:space="preserve">FUNDO MUNICIPAL DA CRIANÇA E DO ADOLESCENTE </t>
  </si>
  <si>
    <t>09/06/2020</t>
  </si>
  <si>
    <t>10/06/2020</t>
  </si>
  <si>
    <t>12/06/2020</t>
  </si>
  <si>
    <t>23/06/2020</t>
  </si>
  <si>
    <t>24/06/2020</t>
  </si>
  <si>
    <t>203-99781-1/2</t>
  </si>
  <si>
    <t>8881000577-100795-1/1</t>
  </si>
  <si>
    <t>8874-99549-1/1</t>
  </si>
  <si>
    <t>9121-100140-1/1</t>
  </si>
  <si>
    <t>219-100191-1/2</t>
  </si>
  <si>
    <t>215-100197-1/2</t>
  </si>
  <si>
    <t>213-100192-1/2</t>
  </si>
  <si>
    <t>218-100195-1/2</t>
  </si>
  <si>
    <t>214-100196-1/2</t>
  </si>
  <si>
    <t>220-100190-1/2</t>
  </si>
  <si>
    <t>217-100194-1/2</t>
  </si>
  <si>
    <t>216-100193-1/2</t>
  </si>
  <si>
    <t>REL-1 - 17382848-100088-1/1</t>
  </si>
  <si>
    <t>NF-166 - 17382847-100051-1/1</t>
  </si>
  <si>
    <t>ISS RETIDO - LC 116/2003 -  PMM - AMOR DE CRIANCA - 05/2020</t>
  </si>
  <si>
    <t>HEPATOPED PRESTACAO DE SERVICOS MEDICOS S/S</t>
  </si>
  <si>
    <t>AFO FIXA DAVI PEVERARI</t>
  </si>
  <si>
    <t>ISS AMOR DE CRIANCA</t>
  </si>
  <si>
    <t>PROJETO AMOR DE CRIANCA MELISSA B SIMIONI</t>
  </si>
  <si>
    <t>KLEBER G. DA S. MANTOVANI</t>
  </si>
  <si>
    <t>PEDRO A. GALVÃO</t>
  </si>
  <si>
    <t>GABRIEL CARDOSO DE ALMEIDA</t>
  </si>
  <si>
    <t>MAITE DANADOI G. FERREIRA</t>
  </si>
  <si>
    <t>DAVI G. DE OLIVEIRA</t>
  </si>
  <si>
    <t>FELIPE DE S. SATELES</t>
  </si>
  <si>
    <t>MARIA EDUARDA DE S. LORETI</t>
  </si>
  <si>
    <t>LUIZA AP. G. PAMPLONA</t>
  </si>
  <si>
    <t>DESPESAS - TAXI</t>
  </si>
  <si>
    <t>VISITAS (28/08/2019, 26/09/2019, 24/10/2019 E 27/0</t>
  </si>
  <si>
    <t>31/05/2020</t>
  </si>
  <si>
    <t>30/06/2020</t>
  </si>
  <si>
    <t>08/06/2020</t>
  </si>
  <si>
    <t>03/06/2020</t>
  </si>
  <si>
    <t>YAPAY PAGAMENTOS ONL DOC. 1691112 - REFERENTE A LIVE</t>
  </si>
  <si>
    <t>26/06/2020</t>
  </si>
  <si>
    <t>ASSOCIAÇÃO ENSINO - UNIMAR</t>
  </si>
  <si>
    <t>204-99779-1/2</t>
  </si>
  <si>
    <t>202-99780-1/2</t>
  </si>
  <si>
    <t>AFO FIXA- ANA CLARA DOS SANTOS</t>
  </si>
  <si>
    <t>AFO FIXA- ANA GEOVANNA AMARAL</t>
  </si>
  <si>
    <t>19/06/2020</t>
  </si>
  <si>
    <t>89-99891-1/1</t>
  </si>
  <si>
    <t>84-99980-1/1</t>
  </si>
  <si>
    <t>407-99878-1/1</t>
  </si>
  <si>
    <t>406-99877-1/1</t>
  </si>
  <si>
    <t>408-99879-1/1</t>
  </si>
  <si>
    <t>203-99781-2/2</t>
  </si>
  <si>
    <t>202-99780-2/2</t>
  </si>
  <si>
    <t>204-99779-2/2</t>
  </si>
  <si>
    <t>228-100710-1/2</t>
  </si>
  <si>
    <t>8881000578-100801-1/1</t>
  </si>
  <si>
    <t>229-100739-1/2</t>
  </si>
  <si>
    <t>219-100191-2/2</t>
  </si>
  <si>
    <t>218-100195-2/2</t>
  </si>
  <si>
    <t>214-100196-2/2</t>
  </si>
  <si>
    <t>215-100197-2/2</t>
  </si>
  <si>
    <t>220-100190-2/2</t>
  </si>
  <si>
    <t>213-100192-2/2</t>
  </si>
  <si>
    <t>217-100194-2/2</t>
  </si>
  <si>
    <t>216-100193-2/2</t>
  </si>
  <si>
    <t>99-101087-1/1</t>
  </si>
  <si>
    <t>100-101088-1/1</t>
  </si>
  <si>
    <t>446-100487-1/1</t>
  </si>
  <si>
    <t>444-100485-1/1</t>
  </si>
  <si>
    <t>445-100486-1/1</t>
  </si>
  <si>
    <t>229-100739-2/2</t>
  </si>
  <si>
    <t>228-100710-2/2</t>
  </si>
  <si>
    <t>ISS RETIDO - LC 116/2003 -  PMM - AMOR DE CRIANCA - 06/2020</t>
  </si>
  <si>
    <t>IRRF - PJ - (COD 1708) - AMOR DE CRIANCA - 06/2020</t>
  </si>
  <si>
    <t>PIS/COFINS/CSLL - (COD 5952) - AMOR DE CRIANCA</t>
  </si>
  <si>
    <t>ADAPTACAO DE CADEIRA PEDRO LUIS ABIB</t>
  </si>
  <si>
    <t>ADAPTACAO DE CADEIRA MARIA JULIA AMORIM</t>
  </si>
  <si>
    <t>ADAPTACAO DE CADEIRA DAVI MIGUEL</t>
  </si>
  <si>
    <t>AFO FIXA- GEOVANNA AMARAL</t>
  </si>
  <si>
    <t>GUSTAVO HENRIQUE DA S. GOMES</t>
  </si>
  <si>
    <t>COMP 06/2020 - AMOR DE CRIANÇA</t>
  </si>
  <si>
    <t>AFO FIXA - LUIZA V SOTO DA SILVA</t>
  </si>
  <si>
    <t>IRRF PJ - COMP 06/2020 - AMOR DE CRIANÇA</t>
  </si>
  <si>
    <t>ADAPTAÇÃO DE CADEIRA: JULIA VITORIA</t>
  </si>
  <si>
    <t>ADAPTAÇÃO DE CADEIRA: TAUANE RONDOM</t>
  </si>
  <si>
    <t>ADAPTAÇÃO DE CADEIRA: ANA CLARA S SANTOS</t>
  </si>
  <si>
    <t>06/07/2020</t>
  </si>
  <si>
    <t>01/07/2020</t>
  </si>
  <si>
    <t>02/07/2020</t>
  </si>
  <si>
    <t>07/07/2020</t>
  </si>
  <si>
    <t>10/07/2020</t>
  </si>
  <si>
    <t>13/07/2020</t>
  </si>
  <si>
    <t>16/07/2020</t>
  </si>
  <si>
    <t>20/07/2020</t>
  </si>
  <si>
    <t>23/07/2020</t>
  </si>
  <si>
    <t>30/07/2020</t>
  </si>
  <si>
    <t>PIS/COFINS</t>
  </si>
  <si>
    <t>REF. LIVE</t>
  </si>
  <si>
    <t>31/07/2020</t>
  </si>
  <si>
    <t>VOLUNTARIOS DO PROJETO</t>
  </si>
  <si>
    <t>U.C.C.H.</t>
  </si>
  <si>
    <t>28/08/2020</t>
  </si>
  <si>
    <t>27/08/2020</t>
  </si>
  <si>
    <t>26/08/2020</t>
  </si>
  <si>
    <t>05/08/2020</t>
  </si>
  <si>
    <t>20/08/2020</t>
  </si>
  <si>
    <t>13/08/2020</t>
  </si>
  <si>
    <t>90466-102308-1/1</t>
  </si>
  <si>
    <t>9667-102187-1/1</t>
  </si>
  <si>
    <t>3186-102359-1/1</t>
  </si>
  <si>
    <t>1358-102362-1/1</t>
  </si>
  <si>
    <t>JAD ZOGHEIB &amp; CIA LTDA</t>
  </si>
  <si>
    <t>BELLIMP COMERCIO DE PRODUTOS DE HIGIENE E LIMPEZA - EIRELI</t>
  </si>
  <si>
    <t>JULLY MALHAS EIRELI ME</t>
  </si>
  <si>
    <t>JOSIMAR MAIA DE FREITAS - ME</t>
  </si>
  <si>
    <t>CESTA BASICA AMOR DE CRIANÇA</t>
  </si>
  <si>
    <t>SABONETE LIQUIDO</t>
  </si>
  <si>
    <t>MASCARA DE TECIDO</t>
  </si>
  <si>
    <t>IMPRESSAO DE ADESIVOS E PANFLETOS</t>
  </si>
  <si>
    <t>19/08/2020</t>
  </si>
  <si>
    <t>17/08/2020</t>
  </si>
  <si>
    <t>14/08/2020</t>
  </si>
  <si>
    <t>10/08/2020</t>
  </si>
  <si>
    <t>889421091-101765-1/1</t>
  </si>
  <si>
    <t>89871-101877-1/1</t>
  </si>
  <si>
    <t>474-101224-1/1</t>
  </si>
  <si>
    <t>9607-101561-1/1</t>
  </si>
  <si>
    <t>102538-101400-1/1</t>
  </si>
  <si>
    <t>ISS RETIDO - LC 116/2003 -  PMM - AMOR DE CRIANCA - 07/2020</t>
  </si>
  <si>
    <t>MARIA CONSOLINO CORREA</t>
  </si>
  <si>
    <t>GFE DO BRASIL LIMITADA</t>
  </si>
  <si>
    <t>AMOR DE CRIANÇA 07/2020</t>
  </si>
  <si>
    <t>PONTEIRA TIPO GILSON - AMOR DE CRIANÇA</t>
  </si>
  <si>
    <t>ANDADOR LUIZA PAMPLONA</t>
  </si>
  <si>
    <t>CATETER DUPLO GUIA SAVARY</t>
  </si>
  <si>
    <t>COMP 07/2020 - AMOR DE CRIANÇA</t>
  </si>
  <si>
    <t>115-102103-1/1</t>
  </si>
  <si>
    <t>IRRF PJ (COD 1708)</t>
  </si>
  <si>
    <t>25/08/2020</t>
  </si>
  <si>
    <t>24/08/2020</t>
  </si>
  <si>
    <t>31/08/2020</t>
  </si>
  <si>
    <t>IRRF - PJ - (COD 1708) - AMOR DE CRIANCA - 07/2020</t>
  </si>
  <si>
    <t>06/10/2020</t>
  </si>
  <si>
    <t>03/11/2020</t>
  </si>
  <si>
    <t>04/11/2020</t>
  </si>
  <si>
    <t>06/11/2020</t>
  </si>
  <si>
    <t>10/11/2020</t>
  </si>
  <si>
    <t>17/11/2020</t>
  </si>
  <si>
    <t>20/11/2020</t>
  </si>
  <si>
    <t>25/11/2020</t>
  </si>
  <si>
    <t>01/12/2020</t>
  </si>
  <si>
    <t>04/12/2020</t>
  </si>
  <si>
    <t>10/12/2020</t>
  </si>
  <si>
    <t>18/12/2020</t>
  </si>
  <si>
    <t>01/10/2020</t>
  </si>
  <si>
    <t>13/10/2020</t>
  </si>
  <si>
    <t>20/10/2020</t>
  </si>
  <si>
    <t>22/10/2020</t>
  </si>
  <si>
    <t>16/11/2020</t>
  </si>
  <si>
    <t>23/11/2020</t>
  </si>
  <si>
    <t>30/11/2020</t>
  </si>
  <si>
    <t>03/12/2020</t>
  </si>
  <si>
    <t>16/12/2020</t>
  </si>
  <si>
    <t>27/11/2020</t>
  </si>
  <si>
    <t>ORDENADOS E SALARIOS</t>
  </si>
  <si>
    <t xml:space="preserve">MENDELICS ANALISE GENOMICA S.A. </t>
  </si>
  <si>
    <t xml:space="preserve">COMPANHIA BRASILEIRA DE SOLUCOES E SERVICOS </t>
  </si>
  <si>
    <t xml:space="preserve">B.F. ANTENOR ORTOPEDICOS - ME </t>
  </si>
  <si>
    <t>ISS A RECOLHER - LEI 357</t>
  </si>
  <si>
    <t xml:space="preserve">IR A RECOLHER </t>
  </si>
  <si>
    <t xml:space="preserve">PIS/COFINS/CSLL A RECOLHER - LEI 10.833 (5952) </t>
  </si>
  <si>
    <t>INSS SEGURADO A RECOLHER</t>
  </si>
  <si>
    <t>ADIANTAMENTO A FORNECEDORES</t>
  </si>
  <si>
    <t>CEI COMERCIO EXPORTACAO E IMP DE MAT MEDICOS LTDA</t>
  </si>
  <si>
    <t>PIS/COFINS/CSLL A RECOLHER - LEI 10.833 (5952)</t>
  </si>
  <si>
    <t>IR A RECOLHER</t>
  </si>
  <si>
    <t>COMPANHIA BRASILEIRA DE SOLUCOES E SERVICOS</t>
  </si>
  <si>
    <t xml:space="preserve">ISS A RECOLHER - LEI 357 </t>
  </si>
  <si>
    <t>MENDELICS ANALISE GENOMICA S.A</t>
  </si>
  <si>
    <t>CENPAC - CENTRO DE PATOLOGIA CLINICA LTDA - EPP</t>
  </si>
  <si>
    <t>B. F. ANTENOR ORTOPEDICOS - ME</t>
  </si>
  <si>
    <t>23/10/2020</t>
  </si>
  <si>
    <t>DOAÇÃO</t>
  </si>
  <si>
    <t>31/10/2020</t>
  </si>
  <si>
    <t>31/12/2020</t>
  </si>
  <si>
    <t>01/09/2020</t>
  </si>
  <si>
    <t>02/09/2020</t>
  </si>
  <si>
    <t>DOACAO</t>
  </si>
  <si>
    <t>08/09/2020</t>
  </si>
  <si>
    <t>04/09/2020</t>
  </si>
  <si>
    <t>IRRF - PJ - (COD 1708) - AMOR DE CRIANCA - 08/2020</t>
  </si>
  <si>
    <t>ISS RETIDO - LC 116/2003 -  PMM - AMOR DE CRIANCA - 08/2020</t>
  </si>
  <si>
    <t>INSS/GPS - (COD 2305) - AMOR DE CRIANCA - 08/2020</t>
  </si>
  <si>
    <t>PIS/COFINS/CSLL - (COD 5952) - AMOR DE CRIANCA - 08/2020</t>
  </si>
  <si>
    <t>ESPALDAR ORTOVIDA - KAIQUE GABRIEL</t>
  </si>
  <si>
    <t>ORTESE ATLANTA - JOSE PEDRO SANINI RIBEIRO</t>
  </si>
  <si>
    <t>IRRF PJ - AMOR DE CRIANÇA - COMP 08/2020</t>
  </si>
  <si>
    <t>EXAME - PACIENTE: SUSAN RIBEIRO DE OLIVEIRA</t>
  </si>
  <si>
    <t>AFO FIXA - JOAO OTAVIO SILVA SANTOS</t>
  </si>
  <si>
    <t>EXAMES - MARIA JULIA CARDOSO DE OLIVEIRA</t>
  </si>
  <si>
    <t>ISS MENSAL - COMP 08/2020 - AMOR DE CRIANÇA</t>
  </si>
  <si>
    <t>GPS - COMP 08/2020 - AMOR DE CRIANÇA</t>
  </si>
  <si>
    <t>PIS/COFINS/CSLL - COMP 08/2020 - AMOR DE CRIANÇA</t>
  </si>
  <si>
    <t>03/09/2020</t>
  </si>
  <si>
    <t>09/09/2020</t>
  </si>
  <si>
    <t>10/09/2020</t>
  </si>
  <si>
    <t>18/09/2020</t>
  </si>
  <si>
    <t>28/09/2020</t>
  </si>
  <si>
    <t>29/09/2020</t>
  </si>
  <si>
    <t>30/09/2020</t>
  </si>
  <si>
    <t>05/10/2020</t>
  </si>
  <si>
    <t>DOAÇÃO JOSE ANTONIO</t>
  </si>
  <si>
    <t>07/10/2020</t>
  </si>
  <si>
    <t>09/11/2020</t>
  </si>
  <si>
    <t>ANTECIPAÇÃO 13º SALARIO</t>
  </si>
  <si>
    <t>07/12/2020</t>
  </si>
  <si>
    <t>30/12/2020</t>
  </si>
  <si>
    <t xml:space="preserve">DOAÇÃO </t>
  </si>
  <si>
    <t>20/12/2020</t>
  </si>
  <si>
    <t>28/12/2020</t>
  </si>
  <si>
    <t>DOAÇÃO FUNDO MUNICIPAL DA CRIANCA E DO ADOLESCENTE</t>
  </si>
  <si>
    <t>21/12/2020</t>
  </si>
  <si>
    <t>DECIMO TERCEIRO SALARIO</t>
  </si>
  <si>
    <t>Rua Dr. Próspero Cecílio Coimbra, 80 – Cidade Universitária</t>
  </si>
  <si>
    <t>CEP 17525 -160  –  Marília – SP  –  (14) 2105 - 4500 – www.abhu.com.br</t>
  </si>
  <si>
    <t>SALDO BANCARIO EM 31/12/2020 &gt;&gt;&gt;&gt;&gt;&gt;&gt;&gt;&gt;&gt;&gt;&gt;&gt;&gt;&gt;&gt;&gt;&gt;&gt;&gt;&gt;&gt;&gt;&gt;</t>
  </si>
  <si>
    <t>valor</t>
  </si>
  <si>
    <t xml:space="preserve">              Felipe Martins Aranha</t>
  </si>
  <si>
    <t xml:space="preserve">                        Contador</t>
  </si>
  <si>
    <t xml:space="preserve">              CRC – 1SP 306176/O-3</t>
  </si>
  <si>
    <t xml:space="preserve">           ASSOCIAÇÃO BENEFICENTE HOSPITAL UNIVERSITÁRIO</t>
  </si>
  <si>
    <t>SALDO BANCARIO EM 31/12/2019 DE 2019 &gt;&gt;&gt;&gt;&gt;&gt;&gt;&gt;&gt;&gt;&gt;&gt;&gt;&gt;&gt;&gt;&gt;&gt;&gt;&gt;</t>
  </si>
  <si>
    <t>PERÍODO DE 01/01/2020 À 31/12/2020</t>
  </si>
  <si>
    <t>900167-4</t>
  </si>
  <si>
    <t>COD B MV</t>
  </si>
  <si>
    <t>ESTAGIARIOS</t>
  </si>
  <si>
    <t xml:space="preserve">ADIANTAMENTO A FORNECEDOR </t>
  </si>
  <si>
    <t xml:space="preserve">PIS/COFINS/CSLL A RECOLHER </t>
  </si>
  <si>
    <t>TRANSFERENCIA ABHU PARA O PROJETO</t>
  </si>
  <si>
    <t>SALDO BANCARIO EM 31/12/2021   &gt;&gt;&gt;&gt;&gt;&gt;&gt;&gt;&gt;&gt;&gt;&gt;&gt;&gt;&gt;&gt;&gt;&gt;&gt;&gt;&gt;&gt;&gt;&gt;&gt;</t>
  </si>
  <si>
    <t>10/01/2022</t>
  </si>
  <si>
    <t>07/01/2022</t>
  </si>
  <si>
    <t>24/2022</t>
  </si>
  <si>
    <t>04/01/2022</t>
  </si>
  <si>
    <t>20/01/2022</t>
  </si>
  <si>
    <t>25/01/2022</t>
  </si>
  <si>
    <t>TARIFA AMOR DE CRIANCA</t>
  </si>
  <si>
    <t>06/01/2022</t>
  </si>
  <si>
    <t>31/01/2022</t>
  </si>
  <si>
    <t>ISS A RECOLHER</t>
  </si>
  <si>
    <t xml:space="preserve">INSS SEGURADO A RECOLHER </t>
  </si>
  <si>
    <t>01/02/2022</t>
  </si>
  <si>
    <t>03/02/2022</t>
  </si>
  <si>
    <t>07/02/2022</t>
  </si>
  <si>
    <t>10/02/2022</t>
  </si>
  <si>
    <t>18/02/2022</t>
  </si>
  <si>
    <t>21/02/2022</t>
  </si>
  <si>
    <t>04/02/2022</t>
  </si>
  <si>
    <t>42/2022</t>
  </si>
  <si>
    <t>25/02/2022</t>
  </si>
  <si>
    <t>08/02/2022</t>
  </si>
  <si>
    <t>28/02/2022</t>
  </si>
  <si>
    <t>RENDIMENTO DE APLICAÇÃO</t>
  </si>
  <si>
    <t>SALDO BANCARIO EM 31/01/2022   &gt;&gt;&gt;&gt;&gt;&gt;&gt;&gt;&gt;&gt;&gt;&gt;&gt;&gt;&gt;&gt;&gt;&gt;&gt;&gt;&gt;&gt;&gt;&gt;&gt;</t>
  </si>
  <si>
    <t>SALDO BANCARIO EM 28/02/2022   &gt;&gt;&gt;&gt;&gt;&gt;&gt;&gt;&gt;&gt;&gt;&gt;&gt;&gt;&gt;&gt;&gt;&gt;&gt;&gt;&gt;&gt;&gt;&gt;&gt;</t>
  </si>
  <si>
    <t>DOACOES - PF - AMOR DE CRIANCA</t>
  </si>
  <si>
    <t>FUNCAD - FUNDO MUNICIPAL DOS DIREITOS DA CRIANCA E DO ADOLESCENTE</t>
  </si>
  <si>
    <t>09/03/2022</t>
  </si>
  <si>
    <t>10/03/2022</t>
  </si>
  <si>
    <t>14/03/2022</t>
  </si>
  <si>
    <t>15/03/2022</t>
  </si>
  <si>
    <t>18/03/2022</t>
  </si>
  <si>
    <t>GOLDEN MATERIAIS, PRODUTOS E SERVICOS LTDA</t>
  </si>
  <si>
    <t>HEPATOPED PRESTAÇÃO DE SERVIÇOS MEDICOS S/S</t>
  </si>
  <si>
    <t>03/03/2022</t>
  </si>
  <si>
    <t>04/03/2022</t>
  </si>
  <si>
    <t>07/03/2022</t>
  </si>
  <si>
    <t>31/03/2022</t>
  </si>
  <si>
    <t>SALDO BANCARIO EM 31/03/2022   &gt;&gt;&gt;&gt;&gt;&gt;&gt;&gt;&gt;&gt;&gt;&gt;&gt;&gt;&gt;&gt;&gt;&gt;&gt;&gt;&gt;&gt;&gt;&gt;&gt;</t>
  </si>
  <si>
    <t>iss comp 2</t>
  </si>
  <si>
    <t>14/04/2022</t>
  </si>
  <si>
    <t>20/04/2022</t>
  </si>
  <si>
    <t>11/04/2022</t>
  </si>
  <si>
    <t>01/04/2022</t>
  </si>
  <si>
    <t>22/04/2022</t>
  </si>
  <si>
    <t>13/04/2022</t>
  </si>
  <si>
    <t>AFCM GOMES - ME</t>
  </si>
  <si>
    <t>10/05/2022</t>
  </si>
  <si>
    <t>10/06/2022</t>
  </si>
  <si>
    <t>26/04/2022</t>
  </si>
  <si>
    <t>24/05/2022</t>
  </si>
  <si>
    <t>17/06/2022</t>
  </si>
  <si>
    <t>02/06/2022</t>
  </si>
  <si>
    <t>19/05/2022</t>
  </si>
  <si>
    <t>06/04/2022</t>
  </si>
  <si>
    <t>06/05/2022</t>
  </si>
  <si>
    <t>06/06/2022</t>
  </si>
  <si>
    <t>20/06/2022</t>
  </si>
  <si>
    <t>20/05/2022</t>
  </si>
  <si>
    <t>27/06/2022</t>
  </si>
  <si>
    <t>03/05/2022</t>
  </si>
  <si>
    <t>01/06/2022</t>
  </si>
  <si>
    <t>25/05/2022</t>
  </si>
  <si>
    <t>21/06/2022</t>
  </si>
  <si>
    <t>09/05/2022</t>
  </si>
  <si>
    <t>08/06/2022</t>
  </si>
  <si>
    <t>CORRENTE</t>
  </si>
  <si>
    <t>APLICACAO</t>
  </si>
  <si>
    <t>EASY MV cod 630 - unidade 22</t>
  </si>
  <si>
    <t>VR REF DOC 29868 DE RENAN LOPES SANTANA</t>
  </si>
  <si>
    <t>07/06/2022</t>
  </si>
  <si>
    <t>01/07/2022</t>
  </si>
  <si>
    <t>04/07/2022</t>
  </si>
  <si>
    <t>05/07/2022</t>
  </si>
  <si>
    <t>06/07/2022</t>
  </si>
  <si>
    <t>07/07/2022</t>
  </si>
  <si>
    <t>11/07/2022</t>
  </si>
  <si>
    <t>12/07/2022</t>
  </si>
  <si>
    <t>13/07/2022</t>
  </si>
  <si>
    <t>20/07/2022</t>
  </si>
  <si>
    <t>26/07/2022</t>
  </si>
  <si>
    <t>29/07/2022</t>
  </si>
  <si>
    <t>15/07/2022</t>
  </si>
  <si>
    <t>30/06/2022</t>
  </si>
  <si>
    <t>31/07/2022</t>
  </si>
  <si>
    <t>SALDO BANCARIO EM 30/04/2022   &gt;&gt;&gt;&gt;&gt;&gt;&gt;&gt;&gt;&gt;&gt;&gt;&gt;&gt;&gt;&gt;&gt;&gt;&gt;&gt;&gt;&gt;&gt;&gt;&gt;</t>
  </si>
  <si>
    <t>SALDO BANCARIO EM 31/05/2022   &gt;&gt;&gt;&gt;&gt;&gt;&gt;&gt;&gt;&gt;&gt;&gt;&gt;&gt;&gt;&gt;&gt;&gt;&gt;&gt;&gt;&gt;&gt;&gt;&gt;</t>
  </si>
  <si>
    <t>SALDO BANCARIO EM 30/06/2022   &gt;&gt;&gt;&gt;&gt;&gt;&gt;&gt;&gt;&gt;&gt;&gt;&gt;&gt;&gt;&gt;&gt;&gt;&gt;&gt;&gt;&gt;&gt;&gt;&gt;</t>
  </si>
  <si>
    <t>SALDO BANCARIO EM 31/07/2022   &gt;&gt;&gt;&gt;&gt;&gt;&gt;&gt;&gt;&gt;&gt;&gt;&gt;&gt;&gt;&gt;&gt;&gt;&gt;&gt;&gt;&gt;&gt;&gt;&gt;</t>
  </si>
  <si>
    <t>73/2022</t>
  </si>
  <si>
    <t>84/2022</t>
  </si>
  <si>
    <t>T71586</t>
  </si>
  <si>
    <t>T73164</t>
  </si>
  <si>
    <t>T73662</t>
  </si>
  <si>
    <t>98/2022</t>
  </si>
  <si>
    <t>181/2022</t>
  </si>
  <si>
    <t>182/2022</t>
  </si>
  <si>
    <t>117/2022</t>
  </si>
  <si>
    <t>151/2022</t>
  </si>
  <si>
    <t>147/2022</t>
  </si>
  <si>
    <t>150/2022</t>
  </si>
  <si>
    <t>SILVANA SIMOES MARONEZI SOARES ME</t>
  </si>
  <si>
    <t>MIGUES &amp; SILVA APARELHOS ORTOPEDICOS LTDA ME</t>
  </si>
  <si>
    <t>DOACOES - PJ - AMOR DE CRIANCA</t>
  </si>
  <si>
    <t>129/2022</t>
  </si>
  <si>
    <t>CENPAC CENTRO DE PATOLOGIA CLINICA LTDA EPP</t>
  </si>
  <si>
    <t>10/08/2022</t>
  </si>
  <si>
    <t>15/08/2022</t>
  </si>
  <si>
    <t>18/08/2022</t>
  </si>
  <si>
    <t>168/2022</t>
  </si>
  <si>
    <t>7194014-3</t>
  </si>
  <si>
    <t>19/08/2022</t>
  </si>
  <si>
    <t>IR A RECOLHER - PJ</t>
  </si>
  <si>
    <t>22/08/2022</t>
  </si>
  <si>
    <t>23/08/2022</t>
  </si>
  <si>
    <t>RENDIMENTOS DE APLICAÇOES</t>
  </si>
  <si>
    <t>SALDO BANCARIO EM 31/08/2022   &gt;&gt;&gt;&gt;&gt;&gt;&gt;&gt;&gt;&gt;&gt;&gt;&gt;&gt;&gt;&gt;&gt;&gt;&gt;&gt;&gt;&gt;&gt;&gt;&gt;</t>
  </si>
  <si>
    <t>Jeferson Loureiro da Silva</t>
  </si>
  <si>
    <t>Contador - ABHU</t>
  </si>
  <si>
    <t>CRC 1SP 327355/O-6</t>
  </si>
  <si>
    <t>09.528.436/0001-22</t>
  </si>
  <si>
    <t>ALELO INSTITUICAO DE PAGAMENTO SA</t>
  </si>
  <si>
    <t>141/2022</t>
  </si>
  <si>
    <t>7393681-6</t>
  </si>
  <si>
    <t>SALDO BANCARIO EM 30/09/2022   &gt;&gt;&gt;&gt;&gt;&gt;&gt;&gt;&gt;&gt;&gt;&gt;&gt;&gt;&gt;&gt;&gt;&gt;&gt;&gt;&gt;&gt;&gt;&gt;&gt;</t>
  </si>
  <si>
    <t>SALDO BANCARIO EM 31/10/2022   &gt;&gt;&gt;&gt;&gt;&gt;&gt;&gt;&gt;&gt;&gt;&gt;&gt;&gt;&gt;&gt;&gt;&gt;&gt;&gt;&gt;&gt;&gt;&gt;&gt;</t>
  </si>
  <si>
    <t>160/2022</t>
  </si>
  <si>
    <t>0132907-5</t>
  </si>
  <si>
    <t>SALDO BANCARIO EM 30/11/2022   &gt;&gt;&gt;&gt;&gt;&gt;&gt;&gt;&gt;&gt;&gt;&gt;&gt;&gt;&gt;&gt;&gt;&gt;&gt;&gt;&gt;&gt;&gt;&gt;&gt;</t>
  </si>
  <si>
    <t>175/2022</t>
  </si>
  <si>
    <t>200/2022</t>
  </si>
  <si>
    <t>0598058</t>
  </si>
  <si>
    <t>D - 20054</t>
  </si>
  <si>
    <t>D - 20279</t>
  </si>
  <si>
    <t xml:space="preserve">ANTECIPACAO 13º SALARIO </t>
  </si>
  <si>
    <t>T-106157</t>
  </si>
  <si>
    <t>041040</t>
  </si>
  <si>
    <t>186/2023</t>
  </si>
  <si>
    <t>D - 20527</t>
  </si>
  <si>
    <t>D - 276</t>
  </si>
  <si>
    <t>187/2023</t>
  </si>
  <si>
    <t>DECIMO 13º</t>
  </si>
  <si>
    <t>190/2023</t>
  </si>
  <si>
    <t>FÉRIAS - AMOR DE CRIANCA</t>
  </si>
  <si>
    <t>SALDO BANCARIO EM 31/12/2022   &gt;&gt;&gt;&gt;&gt;&gt;&gt;&gt;&gt;&gt;&gt;&gt;&gt;&gt;&gt;&gt;&gt;&gt;&gt;&gt;&gt;&gt;&gt;&gt;&gt;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</si>
</sst>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\(#,##0.00\)"/>
  </numFmts>
  <fonts count="21">
    <font>
      <sz val="10"/>
      <color indexed="8"/>
      <name val="MS Sans Serif"/>
      <family val="0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.05"/>
      <color indexed="8"/>
      <name val="Times New Roman"/>
      <family val="1"/>
    </font>
    <font>
      <b/>
      <sz val="10"/>
      <color indexed="8"/>
      <name val="MS Sans Serif"/>
      <family val="0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name val="MS Sans Serif"/>
      <family val="0"/>
    </font>
    <font>
      <sz val="9"/>
      <name val="Trebuchet MS"/>
      <family val="2"/>
    </font>
    <font>
      <sz val="10"/>
      <name val="MS Sans Serif"/>
      <family val="0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.05"/>
      <color indexed="8"/>
      <name val="Times New Roman"/>
      <family val="1"/>
    </font>
    <font>
      <sz val="12"/>
      <color indexed="8"/>
      <name val="Trebuchet MS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2"/>
      <name val="Trebuchet MS"/>
      <family val="2"/>
    </font>
    <font>
      <b/>
      <u val="single"/>
      <sz val="9"/>
      <color indexed="8"/>
      <name val="Trebuchet MS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208">
    <xf numFmtId="0" fontId="0" fillId="0" borderId="0" xfId="0"/>
    <xf numFmtId="0" fontId="0" fillId="2" borderId="0" xfId="0" applyFill="1"/>
    <xf numFmtId="43" fontId="4" fillId="2" borderId="0" xfId="20" applyFont="1" applyFill="1" applyBorder="1" applyAlignment="1" applyProtection="1">
      <alignment/>
      <protection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43" fontId="6" fillId="2" borderId="0" xfId="2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8" fillId="2" borderId="0" xfId="20" applyFont="1" applyFill="1" applyAlignment="1">
      <alignment vertical="center"/>
    </xf>
    <xf numFmtId="0" fontId="9" fillId="2" borderId="0" xfId="0" applyFont="1" applyFill="1"/>
    <xf numFmtId="43" fontId="9" fillId="2" borderId="0" xfId="20" applyFont="1" applyFill="1" applyBorder="1" applyAlignment="1" applyProtection="1">
      <alignment/>
      <protection/>
    </xf>
    <xf numFmtId="43" fontId="0" fillId="2" borderId="0" xfId="20" applyFont="1" applyFill="1" applyBorder="1" applyAlignment="1" applyProtection="1">
      <alignment/>
      <protection/>
    </xf>
    <xf numFmtId="0" fontId="10" fillId="2" borderId="0" xfId="0" applyFont="1" applyFill="1"/>
    <xf numFmtId="43" fontId="10" fillId="2" borderId="0" xfId="20" applyFont="1" applyFill="1"/>
    <xf numFmtId="0" fontId="6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43" fontId="5" fillId="2" borderId="0" xfId="20" applyFont="1" applyFill="1" applyAlignment="1">
      <alignment vertical="center"/>
    </xf>
    <xf numFmtId="0" fontId="5" fillId="2" borderId="0" xfId="0" applyFont="1" applyFill="1"/>
    <xf numFmtId="14" fontId="5" fillId="2" borderId="0" xfId="0" applyNumberFormat="1" applyFont="1" applyFill="1" applyAlignment="1" quotePrefix="1">
      <alignment horizontal="center" vertical="center"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43" fontId="5" fillId="2" borderId="0" xfId="20" applyFont="1" applyFill="1" applyBorder="1" applyAlignment="1" applyProtection="1">
      <alignment/>
      <protection/>
    </xf>
    <xf numFmtId="0" fontId="10" fillId="2" borderId="0" xfId="0" applyFont="1" applyFill="1" applyAlignment="1">
      <alignment horizontal="left"/>
    </xf>
    <xf numFmtId="44" fontId="5" fillId="2" borderId="0" xfId="20" applyNumberFormat="1" applyFont="1" applyFill="1" applyAlignment="1">
      <alignment horizontal="center" vertical="center"/>
    </xf>
    <xf numFmtId="43" fontId="0" fillId="2" borderId="0" xfId="0" applyNumberFormat="1" applyFill="1"/>
    <xf numFmtId="14" fontId="0" fillId="2" borderId="0" xfId="0" applyNumberFormat="1" applyFill="1"/>
    <xf numFmtId="0" fontId="11" fillId="2" borderId="0" xfId="0" applyFont="1" applyFill="1" applyAlignment="1">
      <alignment horizontal="center"/>
    </xf>
    <xf numFmtId="43" fontId="11" fillId="2" borderId="0" xfId="2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/>
    <xf numFmtId="43" fontId="8" fillId="2" borderId="0" xfId="20" applyFont="1" applyFill="1" applyBorder="1" applyAlignment="1" applyProtection="1">
      <alignment/>
      <protection/>
    </xf>
    <xf numFmtId="43" fontId="13" fillId="2" borderId="0" xfId="20" applyFont="1" applyFill="1" applyBorder="1" applyAlignment="1" applyProtection="1">
      <alignment/>
      <protection/>
    </xf>
    <xf numFmtId="43" fontId="11" fillId="2" borderId="1" xfId="20" applyFont="1" applyFill="1" applyBorder="1" applyAlignment="1" applyProtection="1">
      <alignment/>
      <protection/>
    </xf>
    <xf numFmtId="43" fontId="12" fillId="2" borderId="1" xfId="20" applyFont="1" applyFill="1" applyBorder="1" applyAlignment="1" applyProtection="1">
      <alignment/>
      <protection/>
    </xf>
    <xf numFmtId="14" fontId="5" fillId="2" borderId="2" xfId="0" applyNumberFormat="1" applyFont="1" applyFill="1" applyBorder="1" applyAlignment="1">
      <alignment horizontal="center" vertical="center"/>
    </xf>
    <xf numFmtId="43" fontId="5" fillId="2" borderId="3" xfId="20" applyFont="1" applyFill="1" applyBorder="1" applyAlignment="1">
      <alignment vertical="center"/>
    </xf>
    <xf numFmtId="14" fontId="5" fillId="2" borderId="2" xfId="0" applyNumberFormat="1" applyFont="1" applyFill="1" applyBorder="1" applyAlignment="1" quotePrefix="1">
      <alignment horizontal="center" vertical="center"/>
    </xf>
    <xf numFmtId="14" fontId="5" fillId="2" borderId="4" xfId="0" applyNumberFormat="1" applyFont="1" applyFill="1" applyBorder="1" applyAlignment="1" quotePrefix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43" fontId="5" fillId="2" borderId="6" xfId="20" applyFont="1" applyFill="1" applyBorder="1" applyAlignment="1">
      <alignment vertical="center"/>
    </xf>
    <xf numFmtId="14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43" fontId="6" fillId="2" borderId="7" xfId="20" applyFont="1" applyFill="1" applyBorder="1" applyAlignment="1">
      <alignment horizontal="left" vertical="center"/>
    </xf>
    <xf numFmtId="43" fontId="6" fillId="2" borderId="7" xfId="20" applyFont="1" applyFill="1" applyBorder="1" applyAlignment="1" applyProtection="1">
      <alignment horizontal="center"/>
      <protection/>
    </xf>
    <xf numFmtId="0" fontId="0" fillId="2" borderId="8" xfId="0" applyFill="1" applyBorder="1"/>
    <xf numFmtId="0" fontId="0" fillId="2" borderId="9" xfId="0" applyFill="1" applyBorder="1"/>
    <xf numFmtId="43" fontId="4" fillId="2" borderId="9" xfId="20" applyFont="1" applyFill="1" applyBorder="1" applyAlignment="1" applyProtection="1">
      <alignment/>
      <protection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43" fontId="8" fillId="2" borderId="3" xfId="20" applyFont="1" applyFill="1" applyBorder="1" applyAlignment="1">
      <alignment vertical="center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43" fontId="8" fillId="2" borderId="6" xfId="20" applyFont="1" applyFill="1" applyBorder="1" applyAlignment="1">
      <alignment vertical="center"/>
    </xf>
    <xf numFmtId="43" fontId="6" fillId="2" borderId="7" xfId="20" applyFont="1" applyFill="1" applyBorder="1" applyAlignment="1" applyProtection="1">
      <alignment/>
      <protection/>
    </xf>
    <xf numFmtId="0" fontId="6" fillId="3" borderId="7" xfId="0" applyFont="1" applyFill="1" applyBorder="1" applyAlignment="1">
      <alignment horizontal="left" vertical="center"/>
    </xf>
    <xf numFmtId="14" fontId="10" fillId="2" borderId="0" xfId="0" applyNumberFormat="1" applyFont="1" applyFill="1" applyAlignment="1">
      <alignment horizontal="center"/>
    </xf>
    <xf numFmtId="14" fontId="10" fillId="2" borderId="0" xfId="0" applyNumberFormat="1" applyFont="1" applyFill="1" applyAlignment="1" quotePrefix="1">
      <alignment horizontal="center"/>
    </xf>
    <xf numFmtId="14" fontId="6" fillId="2" borderId="8" xfId="0" applyNumberFormat="1" applyFont="1" applyFill="1" applyBorder="1" applyAlignment="1" quotePrefix="1">
      <alignment horizontal="center"/>
    </xf>
    <xf numFmtId="14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43" fontId="6" fillId="2" borderId="10" xfId="20" applyFont="1" applyFill="1" applyBorder="1" applyAlignment="1">
      <alignment horizontal="left" vertical="center"/>
    </xf>
    <xf numFmtId="43" fontId="10" fillId="2" borderId="3" xfId="20" applyFont="1" applyFill="1" applyBorder="1"/>
    <xf numFmtId="0" fontId="10" fillId="2" borderId="5" xfId="0" applyFont="1" applyFill="1" applyBorder="1"/>
    <xf numFmtId="43" fontId="10" fillId="2" borderId="6" xfId="20" applyFont="1" applyFill="1" applyBorder="1"/>
    <xf numFmtId="0" fontId="0" fillId="2" borderId="7" xfId="0" applyFill="1" applyBorder="1"/>
    <xf numFmtId="43" fontId="4" fillId="2" borderId="7" xfId="20" applyFont="1" applyFill="1" applyBorder="1" applyAlignment="1" applyProtection="1">
      <alignment/>
      <protection/>
    </xf>
    <xf numFmtId="43" fontId="5" fillId="2" borderId="0" xfId="0" applyNumberFormat="1" applyFont="1" applyFill="1"/>
    <xf numFmtId="14" fontId="5" fillId="2" borderId="0" xfId="0" applyNumberFormat="1" applyFont="1" applyFill="1" applyAlignment="1" quotePrefix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2" borderId="0" xfId="20" applyNumberFormat="1" applyFont="1" applyFill="1"/>
    <xf numFmtId="43" fontId="5" fillId="4" borderId="0" xfId="20" applyFont="1" applyFill="1" applyBorder="1" applyAlignment="1" applyProtection="1">
      <alignment/>
      <protection/>
    </xf>
    <xf numFmtId="0" fontId="8" fillId="2" borderId="0" xfId="0" applyFont="1" applyFill="1" applyAlignment="1">
      <alignment horizontal="left"/>
    </xf>
    <xf numFmtId="43" fontId="13" fillId="2" borderId="1" xfId="20" applyFont="1" applyFill="1" applyBorder="1" applyAlignment="1" applyProtection="1">
      <alignment/>
      <protection/>
    </xf>
    <xf numFmtId="14" fontId="8" fillId="2" borderId="0" xfId="0" applyNumberFormat="1" applyFont="1" applyFill="1" applyAlignment="1">
      <alignment horizontal="left" vertical="center"/>
    </xf>
    <xf numFmtId="43" fontId="5" fillId="2" borderId="0" xfId="2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6" fillId="2" borderId="0" xfId="0" applyNumberFormat="1" applyFont="1" applyFill="1"/>
    <xf numFmtId="0" fontId="13" fillId="2" borderId="0" xfId="0" applyFont="1" applyFill="1"/>
    <xf numFmtId="0" fontId="6" fillId="2" borderId="0" xfId="0" applyFont="1" applyFill="1"/>
    <xf numFmtId="43" fontId="6" fillId="2" borderId="0" xfId="20" applyFont="1" applyFill="1"/>
    <xf numFmtId="43" fontId="6" fillId="2" borderId="0" xfId="20" applyFont="1" applyFill="1" applyBorder="1" applyAlignment="1" applyProtection="1">
      <alignment/>
      <protection/>
    </xf>
    <xf numFmtId="0" fontId="6" fillId="3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164" fontId="6" fillId="2" borderId="3" xfId="20" applyNumberFormat="1" applyFont="1" applyFill="1" applyBorder="1" applyAlignment="1" applyProtection="1">
      <alignment/>
      <protection/>
    </xf>
    <xf numFmtId="164" fontId="5" fillId="2" borderId="3" xfId="20" applyNumberFormat="1" applyFont="1" applyFill="1" applyBorder="1" applyAlignment="1">
      <alignment vertical="center"/>
    </xf>
    <xf numFmtId="164" fontId="5" fillId="2" borderId="6" xfId="20" applyNumberFormat="1" applyFont="1" applyFill="1" applyBorder="1" applyAlignment="1">
      <alignment vertical="center"/>
    </xf>
    <xf numFmtId="164" fontId="8" fillId="2" borderId="0" xfId="20" applyNumberFormat="1" applyFont="1" applyFill="1" applyAlignment="1">
      <alignment vertical="center"/>
    </xf>
    <xf numFmtId="164" fontId="8" fillId="2" borderId="0" xfId="20" applyNumberFormat="1" applyFont="1" applyFill="1" applyBorder="1" applyAlignment="1" applyProtection="1">
      <alignment/>
      <protection/>
    </xf>
    <xf numFmtId="164" fontId="13" fillId="2" borderId="0" xfId="20" applyNumberFormat="1" applyFont="1" applyFill="1" applyBorder="1" applyAlignment="1" applyProtection="1">
      <alignment/>
      <protection/>
    </xf>
    <xf numFmtId="164" fontId="13" fillId="2" borderId="1" xfId="20" applyNumberFormat="1" applyFont="1" applyFill="1" applyBorder="1" applyAlignment="1" applyProtection="1">
      <alignment/>
      <protection/>
    </xf>
    <xf numFmtId="164" fontId="5" fillId="2" borderId="0" xfId="20" applyNumberFormat="1" applyFont="1" applyFill="1" applyBorder="1" applyAlignment="1" applyProtection="1">
      <alignment/>
      <protection/>
    </xf>
    <xf numFmtId="43" fontId="6" fillId="2" borderId="11" xfId="20" applyFont="1" applyFill="1" applyBorder="1" applyAlignment="1" applyProtection="1">
      <alignment/>
      <protection/>
    </xf>
    <xf numFmtId="0" fontId="8" fillId="2" borderId="12" xfId="0" applyFont="1" applyFill="1" applyBorder="1" applyAlignment="1">
      <alignment vertical="center"/>
    </xf>
    <xf numFmtId="14" fontId="17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64" fontId="17" fillId="2" borderId="0" xfId="20" applyNumberFormat="1" applyFont="1" applyFill="1" applyAlignment="1">
      <alignment vertical="center"/>
    </xf>
    <xf numFmtId="14" fontId="5" fillId="2" borderId="5" xfId="0" applyNumberFormat="1" applyFont="1" applyFill="1" applyBorder="1" applyAlignment="1" quotePrefix="1">
      <alignment horizontal="center" vertical="center"/>
    </xf>
    <xf numFmtId="164" fontId="6" fillId="2" borderId="0" xfId="20" applyNumberFormat="1" applyFont="1" applyFill="1" applyBorder="1" applyAlignment="1" applyProtection="1">
      <alignment/>
      <protection/>
    </xf>
    <xf numFmtId="164" fontId="6" fillId="2" borderId="0" xfId="20" applyNumberFormat="1" applyFont="1" applyFill="1" applyBorder="1" applyAlignment="1">
      <alignment horizontal="left" vertical="center"/>
    </xf>
    <xf numFmtId="14" fontId="0" fillId="2" borderId="0" xfId="0" applyNumberFormat="1" applyFill="1" applyAlignment="1" quotePrefix="1">
      <alignment horizontal="center"/>
    </xf>
    <xf numFmtId="164" fontId="6" fillId="2" borderId="7" xfId="20" applyNumberFormat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/>
    <xf numFmtId="14" fontId="6" fillId="2" borderId="8" xfId="0" applyNumberFormat="1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43" fontId="6" fillId="2" borderId="9" xfId="20" applyFont="1" applyFill="1" applyBorder="1" applyAlignment="1" applyProtection="1">
      <alignment vertical="center"/>
      <protection/>
    </xf>
    <xf numFmtId="164" fontId="6" fillId="2" borderId="10" xfId="2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6" fillId="2" borderId="1" xfId="0" applyFont="1" applyFill="1" applyBorder="1"/>
    <xf numFmtId="164" fontId="5" fillId="2" borderId="0" xfId="20" applyNumberFormat="1" applyFont="1" applyFill="1" applyBorder="1" applyAlignment="1">
      <alignment vertical="center"/>
    </xf>
    <xf numFmtId="43" fontId="6" fillId="2" borderId="10" xfId="20" applyFont="1" applyFill="1" applyBorder="1" applyAlignment="1" applyProtection="1">
      <alignment vertical="center"/>
      <protection/>
    </xf>
    <xf numFmtId="4" fontId="0" fillId="0" borderId="0" xfId="0" applyNumberFormat="1"/>
    <xf numFmtId="0" fontId="5" fillId="2" borderId="0" xfId="0" applyFont="1" applyFill="1" applyAlignment="1">
      <alignment vertical="center" wrapText="1"/>
    </xf>
    <xf numFmtId="14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14" fontId="0" fillId="0" borderId="21" xfId="0" applyNumberFormat="1" applyBorder="1"/>
    <xf numFmtId="44" fontId="0" fillId="0" borderId="22" xfId="21" applyFont="1" applyBorder="1"/>
    <xf numFmtId="14" fontId="0" fillId="0" borderId="23" xfId="0" applyNumberFormat="1" applyBorder="1"/>
    <xf numFmtId="44" fontId="0" fillId="0" borderId="24" xfId="21" applyFont="1" applyBorder="1"/>
    <xf numFmtId="14" fontId="0" fillId="0" borderId="25" xfId="0" applyNumberFormat="1" applyBorder="1"/>
    <xf numFmtId="14" fontId="0" fillId="0" borderId="26" xfId="0" applyNumberFormat="1" applyBorder="1"/>
    <xf numFmtId="14" fontId="0" fillId="0" borderId="16" xfId="0" applyNumberFormat="1" applyBorder="1"/>
    <xf numFmtId="44" fontId="0" fillId="0" borderId="27" xfId="21" applyFont="1" applyBorder="1"/>
    <xf numFmtId="44" fontId="0" fillId="0" borderId="27" xfId="21" applyFont="1" applyFill="1" applyBorder="1"/>
    <xf numFmtId="4" fontId="6" fillId="2" borderId="0" xfId="0" applyNumberFormat="1" applyFont="1" applyFill="1"/>
    <xf numFmtId="43" fontId="0" fillId="0" borderId="0" xfId="20" applyFont="1"/>
    <xf numFmtId="43" fontId="0" fillId="2" borderId="0" xfId="0" applyNumberForma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4" borderId="20" xfId="0" applyFont="1" applyFill="1" applyBorder="1"/>
    <xf numFmtId="0" fontId="6" fillId="4" borderId="14" xfId="0" applyFont="1" applyFill="1" applyBorder="1"/>
    <xf numFmtId="0" fontId="6" fillId="4" borderId="0" xfId="0" applyFont="1" applyFill="1"/>
    <xf numFmtId="0" fontId="6" fillId="4" borderId="19" xfId="0" applyFont="1" applyFill="1" applyBorder="1"/>
    <xf numFmtId="0" fontId="6" fillId="4" borderId="15" xfId="0" applyFont="1" applyFill="1" applyBorder="1"/>
    <xf numFmtId="0" fontId="6" fillId="4" borderId="17" xfId="0" applyFont="1" applyFill="1" applyBorder="1"/>
    <xf numFmtId="1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20" fillId="5" borderId="0" xfId="0" applyFont="1" applyFill="1" applyAlignment="1">
      <alignment horizontal="left" vertical="top"/>
    </xf>
    <xf numFmtId="0" fontId="4" fillId="2" borderId="0" xfId="0" applyFont="1" applyFill="1"/>
    <xf numFmtId="14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3" fontId="5" fillId="2" borderId="0" xfId="20" applyFont="1" applyFill="1" applyBorder="1" applyAlignment="1" applyProtection="1">
      <alignment horizontal="left"/>
      <protection/>
    </xf>
    <xf numFmtId="0" fontId="19" fillId="2" borderId="0" xfId="0" applyFont="1" applyFill="1" applyAlignment="1">
      <alignment horizontal="left" vertical="center"/>
    </xf>
    <xf numFmtId="43" fontId="6" fillId="2" borderId="5" xfId="20" applyFont="1" applyFill="1" applyBorder="1" applyAlignment="1" applyProtection="1">
      <alignment horizontal="left" vertical="center"/>
      <protection/>
    </xf>
    <xf numFmtId="43" fontId="6" fillId="2" borderId="0" xfId="20" applyFont="1" applyFill="1" applyBorder="1" applyAlignment="1" applyProtection="1">
      <alignment horizontal="left" vertical="center"/>
      <protection/>
    </xf>
    <xf numFmtId="43" fontId="6" fillId="2" borderId="12" xfId="20" applyFont="1" applyFill="1" applyBorder="1" applyAlignment="1" applyProtection="1">
      <alignment horizontal="left" vertical="center"/>
      <protection/>
    </xf>
    <xf numFmtId="4" fontId="13" fillId="2" borderId="0" xfId="0" applyNumberFormat="1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 vertical="center"/>
    </xf>
    <xf numFmtId="14" fontId="6" fillId="2" borderId="28" xfId="0" applyNumberFormat="1" applyFont="1" applyFill="1" applyBorder="1" applyAlignment="1">
      <alignment horizontal="center" vertical="center"/>
    </xf>
    <xf numFmtId="14" fontId="6" fillId="2" borderId="2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43" fontId="6" fillId="2" borderId="29" xfId="20" applyFont="1" applyFill="1" applyBorder="1" applyAlignment="1" applyProtection="1">
      <alignment horizontal="left" vertical="center"/>
      <protection/>
    </xf>
    <xf numFmtId="164" fontId="6" fillId="2" borderId="30" xfId="20" applyNumberFormat="1" applyFont="1" applyFill="1" applyBorder="1" applyAlignment="1">
      <alignment vertical="center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17" xfId="20" applyNumberFormat="1" applyFont="1" applyFill="1" applyBorder="1" applyAlignment="1">
      <alignment vertical="center"/>
    </xf>
    <xf numFmtId="14" fontId="5" fillId="2" borderId="16" xfId="0" applyNumberFormat="1" applyFont="1" applyFill="1" applyBorder="1" applyAlignment="1" quotePrefix="1">
      <alignment horizontal="center" vertical="center"/>
    </xf>
    <xf numFmtId="14" fontId="6" fillId="2" borderId="25" xfId="0" applyNumberFormat="1" applyFont="1" applyFill="1" applyBorder="1" applyAlignment="1">
      <alignment horizontal="center" vertical="center"/>
    </xf>
    <xf numFmtId="43" fontId="6" fillId="2" borderId="31" xfId="20" applyFont="1" applyFill="1" applyBorder="1" applyAlignment="1" applyProtection="1">
      <alignment vertical="center"/>
      <protection/>
    </xf>
    <xf numFmtId="14" fontId="6" fillId="2" borderId="16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2" borderId="17" xfId="20" applyFont="1" applyFill="1" applyBorder="1" applyAlignment="1" applyProtection="1">
      <alignment vertical="center"/>
      <protection/>
    </xf>
    <xf numFmtId="14" fontId="5" fillId="2" borderId="26" xfId="0" applyNumberFormat="1" applyFont="1" applyFill="1" applyBorder="1" applyAlignment="1" quotePrefix="1">
      <alignment horizontal="center" vertical="center"/>
    </xf>
    <xf numFmtId="164" fontId="5" fillId="2" borderId="32" xfId="20" applyNumberFormat="1" applyFont="1" applyFill="1" applyBorder="1" applyAlignment="1">
      <alignment vertical="center"/>
    </xf>
    <xf numFmtId="14" fontId="6" fillId="2" borderId="26" xfId="0" applyNumberFormat="1" applyFont="1" applyFill="1" applyBorder="1" applyAlignment="1">
      <alignment horizontal="center" vertical="center"/>
    </xf>
    <xf numFmtId="43" fontId="6" fillId="2" borderId="32" xfId="20" applyFont="1" applyFill="1" applyBorder="1" applyAlignment="1" applyProtection="1">
      <alignment vertical="center"/>
      <protection/>
    </xf>
    <xf numFmtId="14" fontId="8" fillId="2" borderId="16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top"/>
    </xf>
    <xf numFmtId="164" fontId="8" fillId="2" borderId="17" xfId="20" applyNumberFormat="1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14" fontId="6" fillId="2" borderId="33" xfId="0" applyNumberFormat="1" applyFont="1" applyFill="1" applyBorder="1" applyAlignment="1">
      <alignment horizontal="center" vertical="center"/>
    </xf>
    <xf numFmtId="14" fontId="6" fillId="2" borderId="34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 vertical="center"/>
    </xf>
    <xf numFmtId="43" fontId="6" fillId="2" borderId="34" xfId="20" applyFont="1" applyFill="1" applyBorder="1" applyAlignment="1" applyProtection="1">
      <alignment horizontal="left" vertical="center"/>
      <protection/>
    </xf>
    <xf numFmtId="43" fontId="6" fillId="2" borderId="35" xfId="20" applyFont="1" applyFill="1" applyBorder="1" applyAlignment="1" applyProtection="1">
      <alignment vertical="center"/>
      <protection/>
    </xf>
  </cellXfs>
  <cellStyles count="14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omma" xfId="20"/>
    <cellStyle name="Currency" xfId="21"/>
    <cellStyle name="Normal 2" xfId="22"/>
    <cellStyle name="Vírgula 2" xfId="23"/>
    <cellStyle name="Normal 3" xfId="24"/>
    <cellStyle name="Vírgula 3" xfId="25"/>
    <cellStyle name="Normal 4" xfId="26"/>
    <cellStyle name="Vírgula 4" xfId="27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6" Type="http://schemas.openxmlformats.org/officeDocument/2006/relationships/worksheet" Target="worksheets/sheet4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2" Type="http://schemas.openxmlformats.org/officeDocument/2006/relationships/image" Target="../media/image1.emf" /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3" Type="http://schemas.openxmlformats.org/officeDocument/2006/relationships/image" Target="../media/image1.emf" /><Relationship Id="rId2" Type="http://schemas.openxmlformats.org/officeDocument/2006/relationships/image" Target="../media/image2.jpeg" /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333375</xdr:colOff>
      <xdr:row>3</xdr:row>
      <xdr:rowOff>47625</xdr:rowOff>
    </xdr:to>
    <xdr:pic>
      <xdr:nvPicPr>
        <xdr:cNvPr id="13549" name="Figura2">
          <a:extLst>
            <a:ext uri="{FF2B5EF4-FFF2-40B4-BE49-F238E27FC236}">
              <a16:creationId xmlns:a16="http://schemas.microsoft.com/office/drawing/2014/main" id="{3ff570c2-f827-43d9-8cba-87eb8a27a052}"/>
            </a:ext>
          </a:extLst>
        </xdr:cNvPr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190500"/>
          <a:ext cx="1847850" cy="466725"/>
        </a:xfrm>
        <a:prstGeom prst="rect"/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310</xdr:row>
      <xdr:rowOff>133350</xdr:rowOff>
    </xdr:from>
    <xdr:to>
      <xdr:col>8</xdr:col>
      <xdr:colOff>171450</xdr:colOff>
      <xdr:row>311</xdr:row>
      <xdr:rowOff>28575</xdr:rowOff>
    </xdr:to>
    <xdr:pic>
      <xdr:nvPicPr>
        <xdr:cNvPr id="13550" name="Figura1">
          <a:extLst>
            <a:ext uri="{FF2B5EF4-FFF2-40B4-BE49-F238E27FC236}">
              <a16:creationId xmlns:a16="http://schemas.microsoft.com/office/drawing/2014/main" id="{e92d186c-a04e-4694-bfeb-ca54149be047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9169300"/>
          <a:ext cx="7648575" cy="85725"/>
        </a:xfrm>
        <a:prstGeom prst="rect"/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3762375</xdr:colOff>
      <xdr:row>0</xdr:row>
      <xdr:rowOff>171450</xdr:rowOff>
    </xdr:from>
    <xdr:to>
      <xdr:col>7</xdr:col>
      <xdr:colOff>971550</xdr:colOff>
      <xdr:row>3</xdr:row>
      <xdr:rowOff>152400</xdr:rowOff>
    </xdr:to>
    <xdr:pic>
      <xdr:nvPicPr>
        <xdr:cNvPr id="13551" name="Picture 2">
          <a:extLst>
            <a:ext uri="{FF2B5EF4-FFF2-40B4-BE49-F238E27FC236}">
              <a16:creationId xmlns:a16="http://schemas.microsoft.com/office/drawing/2014/main" id="{e7841c33-454b-4dbb-b71f-e2f43afb153f}"/>
            </a:ext>
          </a:extLst>
        </xdr:cNvPr>
        <xdr:cNvPicPr>
          <a:picLocks noChangeArrowheads="1"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362700" y="171450"/>
          <a:ext cx="1000125" cy="5905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38100</xdr:colOff>
      <xdr:row>3</xdr:row>
      <xdr:rowOff>200025</xdr:rowOff>
    </xdr:to>
    <xdr:pic>
      <xdr:nvPicPr>
        <xdr:cNvPr id="2" name="Figura2">
          <a:extLst>
            <a:ext uri="{FF2B5EF4-FFF2-40B4-BE49-F238E27FC236}">
              <a16:creationId xmlns:a16="http://schemas.microsoft.com/office/drawing/2014/main" id="{c03c54ec-5f27-4219-9b66-af521462a2ca}"/>
            </a:ext>
          </a:extLst>
        </xdr:cNvPr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190500"/>
          <a:ext cx="1285875" cy="619125"/>
        </a:xfrm>
        <a:prstGeom prst="rect"/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80030</xdr:colOff>
      <xdr:row>381</xdr:row>
      <xdr:rowOff>0</xdr:rowOff>
    </xdr:from>
    <xdr:to>
      <xdr:col>21</xdr:col>
      <xdr:colOff>0</xdr:colOff>
      <xdr:row>383</xdr:row>
      <xdr:rowOff>146066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32591d-3870-42bd-9f5a-1f6ee6a7d410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267700" y="71894700"/>
          <a:ext cx="0" cy="5238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378</xdr:row>
      <xdr:rowOff>0</xdr:rowOff>
    </xdr:from>
    <xdr:to>
      <xdr:col>7</xdr:col>
      <xdr:colOff>0</xdr:colOff>
      <xdr:row>378</xdr:row>
      <xdr:rowOff>28575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3ce46e14-c27c-47de-8850-f21122bef30b}"/>
            </a:ext>
          </a:extLst>
        </xdr:cNvPr>
        <xdr:cNvPicPr>
          <a:picLocks noChangeArrowheads="1"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71313675"/>
          <a:ext cx="7410450" cy="28575"/>
        </a:xfrm>
        <a:prstGeom prst="rect"/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4067175</xdr:colOff>
      <xdr:row>1</xdr:row>
      <xdr:rowOff>38100</xdr:rowOff>
    </xdr:from>
    <xdr:to>
      <xdr:col>6</xdr:col>
      <xdr:colOff>804617</xdr:colOff>
      <xdr:row>3</xdr:row>
      <xdr:rowOff>134283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cbd39be-1bea-4424-a725-783dad2ef898}"/>
            </a:ext>
          </a:extLst>
        </xdr:cNvPr>
        <xdr:cNvPicPr>
          <a:picLocks noChangeArrowheads="1"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400800" y="228600"/>
          <a:ext cx="828675" cy="514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Relationship Id="rId1" Type="http://schemas.openxmlformats.org/officeDocument/2006/relationships/hyperlink" Target="http://www.abhu.com.br/" TargetMode="Externa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Relationship Id="rId1" Type="http://schemas.openxmlformats.org/officeDocument/2006/relationships/hyperlink" Target="http://www.abhu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cdcfa8-82f2-405f-85d6-f993654878b2}">
  <sheetPr codeName=""/>
  <dimension ref="A1:I830"/>
  <sheetViews>
    <sheetView workbookViewId="0" topLeftCell="A1">
      <pane ySplit="1" topLeftCell="A2" activePane="bottomLeft" state="frozen"/>
      <selection pane="topLeft" activeCell="A1" sqref="A1"/>
      <selection pane="bottomLeft" activeCell="A818" sqref="A818:F830"/>
    </sheetView>
  </sheetViews>
  <sheetFormatPr defaultColWidth="9.142857142857142" defaultRowHeight="15"/>
  <cols>
    <col min="1" max="1" width="13.714285714285714" style="21" customWidth="1"/>
    <col min="2" max="2" width="12.285714285714286" style="21" customWidth="1"/>
    <col min="3" max="3" width="24" style="22" customWidth="1"/>
    <col min="4" max="4" width="43.857142857142854" style="19" customWidth="1"/>
    <col min="5" max="5" width="67.85714285714286" style="19" customWidth="1"/>
    <col min="6" max="6" width="11.571428571428571" style="23" customWidth="1"/>
    <col min="7" max="16384" width="9.142857142857142" style="19"/>
  </cols>
  <sheetData>
    <row r="1" spans="1:6" s="14" customFormat="1" ht="15" customHeight="1">
      <c r="A1" s="3" t="s">
        <v>872</v>
      </c>
      <c r="B1" s="3" t="s">
        <v>1130</v>
      </c>
      <c r="C1" s="4" t="s">
        <v>0</v>
      </c>
      <c r="D1" s="4" t="s">
        <v>1131</v>
      </c>
      <c r="E1" s="4" t="s">
        <v>1132</v>
      </c>
      <c r="F1" s="5" t="s">
        <v>2</v>
      </c>
    </row>
    <row r="2" spans="1:7" ht="15" customHeight="1" hidden="1">
      <c r="A2" s="20" t="s">
        <v>1139</v>
      </c>
      <c r="B2" s="15" t="str">
        <f>MID(A2,4,7)</f>
        <v>01/2017</v>
      </c>
      <c r="C2" s="16" t="s">
        <v>1185</v>
      </c>
      <c r="D2" s="17" t="s">
        <v>35</v>
      </c>
      <c r="E2" s="17" t="s">
        <v>5</v>
      </c>
      <c r="F2" s="18">
        <v>400</v>
      </c>
      <c r="G2" s="17"/>
    </row>
    <row r="3" spans="1:7" ht="15" customHeight="1" hidden="1">
      <c r="A3" s="15" t="s">
        <v>1140</v>
      </c>
      <c r="B3" s="15" t="str">
        <f t="shared" si="0" ref="B3:B65">MID(A3,4,7)</f>
        <v>01/2017</v>
      </c>
      <c r="C3" s="16" t="s">
        <v>1186</v>
      </c>
      <c r="D3" s="17" t="s">
        <v>35</v>
      </c>
      <c r="E3" s="17" t="s">
        <v>5</v>
      </c>
      <c r="F3" s="18">
        <v>850</v>
      </c>
      <c r="G3" s="17"/>
    </row>
    <row r="4" spans="1:7" ht="15" customHeight="1" hidden="1">
      <c r="A4" s="15" t="s">
        <v>1141</v>
      </c>
      <c r="B4" s="15" t="str">
        <f t="shared" si="0"/>
        <v>01/2017</v>
      </c>
      <c r="C4" s="16">
        <v>0</v>
      </c>
      <c r="D4" s="17" t="s">
        <v>1120</v>
      </c>
      <c r="E4" s="17" t="s">
        <v>1120</v>
      </c>
      <c r="F4" s="18">
        <v>47.25</v>
      </c>
      <c r="G4" s="17"/>
    </row>
    <row r="5" spans="1:7" ht="15" customHeight="1" hidden="1">
      <c r="A5" s="15" t="s">
        <v>1142</v>
      </c>
      <c r="B5" s="15" t="str">
        <f t="shared" si="0"/>
        <v>01/2017</v>
      </c>
      <c r="C5" s="16" t="s">
        <v>1187</v>
      </c>
      <c r="D5" s="17" t="s">
        <v>32</v>
      </c>
      <c r="E5" s="17" t="s">
        <v>5</v>
      </c>
      <c r="F5" s="18">
        <v>400</v>
      </c>
      <c r="G5" s="17"/>
    </row>
    <row r="6" spans="1:7" ht="15" customHeight="1" hidden="1">
      <c r="A6" s="15" t="s">
        <v>1143</v>
      </c>
      <c r="B6" s="15" t="str">
        <f t="shared" si="0"/>
        <v>02/2017</v>
      </c>
      <c r="C6" s="16">
        <v>0</v>
      </c>
      <c r="D6" s="17" t="s">
        <v>1120</v>
      </c>
      <c r="E6" s="17" t="s">
        <v>1120</v>
      </c>
      <c r="F6" s="18">
        <v>51</v>
      </c>
      <c r="G6" s="17"/>
    </row>
    <row r="7" spans="1:7" ht="15" customHeight="1" hidden="1">
      <c r="A7" s="15" t="s">
        <v>1144</v>
      </c>
      <c r="B7" s="15" t="str">
        <f t="shared" si="0"/>
        <v>03/2017</v>
      </c>
      <c r="C7" s="16">
        <v>0</v>
      </c>
      <c r="D7" s="17" t="s">
        <v>1120</v>
      </c>
      <c r="E7" s="17" t="s">
        <v>1120</v>
      </c>
      <c r="F7" s="18">
        <v>51</v>
      </c>
      <c r="G7" s="17"/>
    </row>
    <row r="8" spans="1:7" ht="15" customHeight="1" hidden="1">
      <c r="A8" s="15" t="s">
        <v>1145</v>
      </c>
      <c r="B8" s="15" t="str">
        <f t="shared" si="0"/>
        <v>04/2017</v>
      </c>
      <c r="C8" s="16">
        <v>0</v>
      </c>
      <c r="D8" s="17" t="s">
        <v>1120</v>
      </c>
      <c r="E8" s="17" t="s">
        <v>1120</v>
      </c>
      <c r="F8" s="18">
        <v>68</v>
      </c>
      <c r="G8" s="17"/>
    </row>
    <row r="9" spans="1:7" ht="15" customHeight="1" hidden="1">
      <c r="A9" s="15" t="s">
        <v>1146</v>
      </c>
      <c r="B9" s="15" t="str">
        <f t="shared" si="0"/>
        <v>05/2017</v>
      </c>
      <c r="C9" s="16">
        <v>0</v>
      </c>
      <c r="D9" s="17" t="s">
        <v>1120</v>
      </c>
      <c r="E9" s="17" t="s">
        <v>1120</v>
      </c>
      <c r="F9" s="18">
        <v>68</v>
      </c>
      <c r="G9" s="17"/>
    </row>
    <row r="10" spans="1:7" ht="15" customHeight="1" hidden="1">
      <c r="A10" s="15" t="s">
        <v>1147</v>
      </c>
      <c r="B10" s="15" t="str">
        <f t="shared" si="0"/>
        <v>06/2017</v>
      </c>
      <c r="C10" s="16">
        <v>0</v>
      </c>
      <c r="D10" s="17" t="s">
        <v>1120</v>
      </c>
      <c r="E10" s="17" t="s">
        <v>1120</v>
      </c>
      <c r="F10" s="18">
        <v>51</v>
      </c>
      <c r="G10" s="17"/>
    </row>
    <row r="11" spans="1:7" ht="15" customHeight="1" hidden="1">
      <c r="A11" s="15" t="s">
        <v>1148</v>
      </c>
      <c r="B11" s="15" t="str">
        <f t="shared" si="0"/>
        <v>07/2017</v>
      </c>
      <c r="C11" s="16">
        <v>0</v>
      </c>
      <c r="D11" s="17" t="s">
        <v>1120</v>
      </c>
      <c r="E11" s="17" t="s">
        <v>1120</v>
      </c>
      <c r="F11" s="18">
        <v>17</v>
      </c>
      <c r="G11" s="17"/>
    </row>
    <row r="12" spans="1:7" ht="15" customHeight="1" hidden="1">
      <c r="A12" s="15" t="s">
        <v>1149</v>
      </c>
      <c r="B12" s="15" t="str">
        <f t="shared" si="0"/>
        <v>08/2017</v>
      </c>
      <c r="C12" s="16">
        <v>0</v>
      </c>
      <c r="D12" s="17" t="s">
        <v>1120</v>
      </c>
      <c r="E12" s="17" t="s">
        <v>1120</v>
      </c>
      <c r="F12" s="18">
        <v>35.5</v>
      </c>
      <c r="G12" s="17"/>
    </row>
    <row r="13" spans="1:7" ht="15" customHeight="1" hidden="1">
      <c r="A13" s="15" t="s">
        <v>1150</v>
      </c>
      <c r="B13" s="15" t="str">
        <f t="shared" si="0"/>
        <v>09/2017</v>
      </c>
      <c r="C13" s="16">
        <v>0</v>
      </c>
      <c r="D13" s="17" t="s">
        <v>1120</v>
      </c>
      <c r="E13" s="17" t="s">
        <v>1120</v>
      </c>
      <c r="F13" s="18">
        <v>17.75</v>
      </c>
      <c r="G13" s="17"/>
    </row>
    <row r="14" spans="1:7" ht="15" customHeight="1" hidden="1">
      <c r="A14" s="15" t="s">
        <v>1151</v>
      </c>
      <c r="B14" s="15" t="str">
        <f t="shared" si="0"/>
        <v>10/2017</v>
      </c>
      <c r="C14" s="16">
        <v>0</v>
      </c>
      <c r="D14" s="17" t="s">
        <v>1120</v>
      </c>
      <c r="E14" s="17" t="s">
        <v>1120</v>
      </c>
      <c r="F14" s="18">
        <v>17.75</v>
      </c>
      <c r="G14" s="17"/>
    </row>
    <row r="15" spans="1:7" ht="15" customHeight="1" hidden="1">
      <c r="A15" s="15" t="s">
        <v>1152</v>
      </c>
      <c r="B15" s="15" t="str">
        <f t="shared" si="0"/>
        <v>11/2017</v>
      </c>
      <c r="C15" s="16">
        <v>0</v>
      </c>
      <c r="D15" s="17" t="s">
        <v>1120</v>
      </c>
      <c r="E15" s="17" t="s">
        <v>1120</v>
      </c>
      <c r="F15" s="18">
        <v>17.75</v>
      </c>
      <c r="G15" s="17"/>
    </row>
    <row r="16" spans="1:7" ht="15" customHeight="1" hidden="1">
      <c r="A16" s="15" t="s">
        <v>1153</v>
      </c>
      <c r="B16" s="15" t="str">
        <f t="shared" si="0"/>
        <v>12/2017</v>
      </c>
      <c r="C16" s="16">
        <v>0</v>
      </c>
      <c r="D16" s="17" t="s">
        <v>1120</v>
      </c>
      <c r="E16" s="17" t="s">
        <v>1120</v>
      </c>
      <c r="F16" s="18">
        <v>35.5</v>
      </c>
      <c r="G16" s="17"/>
    </row>
    <row r="17" spans="1:7" ht="15" customHeight="1" hidden="1">
      <c r="A17" s="15" t="s">
        <v>1154</v>
      </c>
      <c r="B17" s="15" t="str">
        <f t="shared" si="0"/>
        <v>07/2017</v>
      </c>
      <c r="C17" s="16" t="s">
        <v>1188</v>
      </c>
      <c r="D17" s="17" t="s">
        <v>1236</v>
      </c>
      <c r="E17" s="17" t="s">
        <v>1269</v>
      </c>
      <c r="F17" s="18">
        <v>144.15</v>
      </c>
      <c r="G17" s="17"/>
    </row>
    <row r="18" spans="1:9" ht="15" customHeight="1" hidden="1">
      <c r="A18" s="15" t="s">
        <v>1155</v>
      </c>
      <c r="B18" s="15" t="str">
        <f t="shared" si="0"/>
        <v>07/2017</v>
      </c>
      <c r="C18" s="16" t="s">
        <v>1189</v>
      </c>
      <c r="D18" s="17" t="s">
        <v>1237</v>
      </c>
      <c r="E18" s="17" t="s">
        <v>1269</v>
      </c>
      <c r="F18" s="18">
        <v>13.54</v>
      </c>
      <c r="G18" s="17"/>
      <c r="I18" s="17"/>
    </row>
    <row r="19" spans="1:9" ht="15" customHeight="1" hidden="1">
      <c r="A19" s="15" t="s">
        <v>1156</v>
      </c>
      <c r="B19" s="15" t="str">
        <f t="shared" si="0"/>
        <v>08/2017</v>
      </c>
      <c r="C19" s="16" t="s">
        <v>1190</v>
      </c>
      <c r="D19" s="17" t="s">
        <v>1238</v>
      </c>
      <c r="E19" s="17" t="s">
        <v>1269</v>
      </c>
      <c r="F19" s="18">
        <v>41.85</v>
      </c>
      <c r="G19" s="17"/>
      <c r="I19" s="17"/>
    </row>
    <row r="20" spans="1:9" ht="15" customHeight="1" hidden="1">
      <c r="A20" s="15" t="s">
        <v>1157</v>
      </c>
      <c r="B20" s="15" t="str">
        <f t="shared" si="0"/>
        <v>09/2017</v>
      </c>
      <c r="C20" s="16" t="s">
        <v>1191</v>
      </c>
      <c r="D20" s="17" t="s">
        <v>1239</v>
      </c>
      <c r="E20" s="17" t="s">
        <v>1269</v>
      </c>
      <c r="F20" s="18">
        <v>1184.4000000000001</v>
      </c>
      <c r="G20" s="17"/>
      <c r="I20" s="17"/>
    </row>
    <row r="21" spans="1:7" ht="15" customHeight="1" hidden="1">
      <c r="A21" s="15" t="s">
        <v>1158</v>
      </c>
      <c r="B21" s="15" t="str">
        <f t="shared" si="0"/>
        <v>02/2017</v>
      </c>
      <c r="C21" s="16" t="s">
        <v>1192</v>
      </c>
      <c r="D21" s="17" t="s">
        <v>32</v>
      </c>
      <c r="E21" s="17" t="s">
        <v>146</v>
      </c>
      <c r="F21" s="18">
        <v>16893</v>
      </c>
      <c r="G21" s="17"/>
    </row>
    <row r="22" spans="1:7" ht="15" customHeight="1" hidden="1">
      <c r="A22" s="15" t="s">
        <v>1159</v>
      </c>
      <c r="B22" s="15" t="str">
        <f t="shared" si="0"/>
        <v>03/2017</v>
      </c>
      <c r="C22" s="16" t="s">
        <v>1193</v>
      </c>
      <c r="D22" s="17" t="s">
        <v>1250</v>
      </c>
      <c r="E22" s="17" t="s">
        <v>5</v>
      </c>
      <c r="F22" s="18">
        <v>560</v>
      </c>
      <c r="G22" s="17"/>
    </row>
    <row r="23" spans="1:7" ht="15" customHeight="1" hidden="1">
      <c r="A23" s="15" t="s">
        <v>1160</v>
      </c>
      <c r="B23" s="15" t="str">
        <f t="shared" si="0"/>
        <v>06/2017</v>
      </c>
      <c r="C23" s="16" t="s">
        <v>1194</v>
      </c>
      <c r="D23" s="17" t="s">
        <v>1251</v>
      </c>
      <c r="E23" s="17" t="s">
        <v>5</v>
      </c>
      <c r="F23" s="18">
        <v>490</v>
      </c>
      <c r="G23" s="17"/>
    </row>
    <row r="24" spans="1:7" ht="15" customHeight="1" hidden="1">
      <c r="A24" s="15" t="s">
        <v>1161</v>
      </c>
      <c r="B24" s="15" t="str">
        <f t="shared" si="0"/>
        <v>06/2017</v>
      </c>
      <c r="C24" s="16" t="s">
        <v>1195</v>
      </c>
      <c r="D24" s="17" t="s">
        <v>1252</v>
      </c>
      <c r="E24" s="17" t="s">
        <v>5</v>
      </c>
      <c r="F24" s="18">
        <v>400</v>
      </c>
      <c r="G24" s="17"/>
    </row>
    <row r="25" spans="1:7" ht="15" customHeight="1" hidden="1">
      <c r="A25" s="15" t="s">
        <v>1161</v>
      </c>
      <c r="B25" s="15" t="str">
        <f t="shared" si="0"/>
        <v>06/2017</v>
      </c>
      <c r="C25" s="16" t="s">
        <v>1196</v>
      </c>
      <c r="D25" s="17" t="s">
        <v>1253</v>
      </c>
      <c r="E25" s="17" t="s">
        <v>5</v>
      </c>
      <c r="F25" s="18">
        <v>480</v>
      </c>
      <c r="G25" s="17"/>
    </row>
    <row r="26" spans="1:7" ht="15" customHeight="1" hidden="1">
      <c r="A26" s="15" t="s">
        <v>1162</v>
      </c>
      <c r="B26" s="15" t="str">
        <f t="shared" si="0"/>
        <v>06/2017</v>
      </c>
      <c r="C26" s="16" t="s">
        <v>1197</v>
      </c>
      <c r="D26" s="17" t="s">
        <v>32</v>
      </c>
      <c r="E26" s="17" t="s">
        <v>5</v>
      </c>
      <c r="F26" s="18">
        <v>400</v>
      </c>
      <c r="G26" s="17"/>
    </row>
    <row r="27" spans="1:7" ht="15" customHeight="1" hidden="1">
      <c r="A27" s="15" t="s">
        <v>1163</v>
      </c>
      <c r="B27" s="15" t="str">
        <f t="shared" si="0"/>
        <v>06/2017</v>
      </c>
      <c r="C27" s="16" t="s">
        <v>1198</v>
      </c>
      <c r="D27" s="17" t="s">
        <v>32</v>
      </c>
      <c r="E27" s="17" t="s">
        <v>24</v>
      </c>
      <c r="F27" s="18">
        <v>2909.35</v>
      </c>
      <c r="G27" s="17"/>
    </row>
    <row r="28" spans="1:7" ht="15" customHeight="1" hidden="1">
      <c r="A28" s="15" t="s">
        <v>1164</v>
      </c>
      <c r="B28" s="15" t="str">
        <f t="shared" si="0"/>
        <v>07/2017</v>
      </c>
      <c r="C28" s="16" t="s">
        <v>1199</v>
      </c>
      <c r="D28" s="17" t="s">
        <v>32</v>
      </c>
      <c r="E28" s="17" t="s">
        <v>5</v>
      </c>
      <c r="F28" s="18">
        <v>560</v>
      </c>
      <c r="G28" s="17"/>
    </row>
    <row r="29" spans="1:7" ht="15" customHeight="1" hidden="1">
      <c r="A29" s="15" t="s">
        <v>1164</v>
      </c>
      <c r="B29" s="15" t="str">
        <f t="shared" si="0"/>
        <v>07/2017</v>
      </c>
      <c r="C29" s="16" t="s">
        <v>1200</v>
      </c>
      <c r="D29" s="17" t="s">
        <v>259</v>
      </c>
      <c r="E29" s="17" t="s">
        <v>85</v>
      </c>
      <c r="F29" s="18">
        <v>844.65</v>
      </c>
      <c r="G29" s="17"/>
    </row>
    <row r="30" spans="1:7" ht="15" customHeight="1" hidden="1">
      <c r="A30" s="15" t="s">
        <v>1164</v>
      </c>
      <c r="B30" s="15" t="str">
        <f t="shared" si="0"/>
        <v>07/2017</v>
      </c>
      <c r="C30" s="16" t="s">
        <v>1201</v>
      </c>
      <c r="D30" s="17" t="s">
        <v>35</v>
      </c>
      <c r="E30" s="17" t="s">
        <v>1240</v>
      </c>
      <c r="F30" s="18">
        <v>238.80</v>
      </c>
      <c r="G30" s="17"/>
    </row>
    <row r="31" spans="1:7" ht="15" customHeight="1" hidden="1">
      <c r="A31" s="15" t="s">
        <v>1165</v>
      </c>
      <c r="B31" s="15" t="str">
        <f t="shared" si="0"/>
        <v>08/2017</v>
      </c>
      <c r="C31" s="16" t="s">
        <v>1202</v>
      </c>
      <c r="D31" s="17" t="s">
        <v>1254</v>
      </c>
      <c r="E31" s="17" t="s">
        <v>5</v>
      </c>
      <c r="F31" s="18">
        <v>90</v>
      </c>
      <c r="G31" s="17"/>
    </row>
    <row r="32" spans="1:7" ht="15" customHeight="1" hidden="1">
      <c r="A32" s="15" t="s">
        <v>1166</v>
      </c>
      <c r="B32" s="15" t="str">
        <f t="shared" si="0"/>
        <v>08/2017</v>
      </c>
      <c r="C32" s="16" t="s">
        <v>1203</v>
      </c>
      <c r="D32" s="17" t="s">
        <v>1255</v>
      </c>
      <c r="E32" s="17" t="s">
        <v>5</v>
      </c>
      <c r="F32" s="18">
        <v>558</v>
      </c>
      <c r="G32" s="17"/>
    </row>
    <row r="33" spans="1:7" ht="15" customHeight="1" hidden="1">
      <c r="A33" s="15" t="s">
        <v>1167</v>
      </c>
      <c r="B33" s="15" t="str">
        <f t="shared" si="0"/>
        <v>08/2017</v>
      </c>
      <c r="C33" s="16" t="s">
        <v>1204</v>
      </c>
      <c r="D33" s="17" t="s">
        <v>1256</v>
      </c>
      <c r="E33" s="17" t="s">
        <v>211</v>
      </c>
      <c r="F33" s="18">
        <v>1294.19</v>
      </c>
      <c r="G33" s="17"/>
    </row>
    <row r="34" spans="1:7" ht="15" customHeight="1" hidden="1">
      <c r="A34" s="15" t="s">
        <v>1150</v>
      </c>
      <c r="B34" s="15" t="str">
        <f t="shared" si="0"/>
        <v>09/2017</v>
      </c>
      <c r="C34" s="16" t="s">
        <v>1205</v>
      </c>
      <c r="D34" s="17" t="s">
        <v>1257</v>
      </c>
      <c r="E34" s="17" t="s">
        <v>146</v>
      </c>
      <c r="F34" s="18">
        <v>74103.960000000006</v>
      </c>
      <c r="G34" s="17"/>
    </row>
    <row r="35" spans="1:7" ht="15" customHeight="1" hidden="1">
      <c r="A35" s="15" t="s">
        <v>1168</v>
      </c>
      <c r="B35" s="15" t="str">
        <f t="shared" si="0"/>
        <v>10/2017</v>
      </c>
      <c r="C35" s="16" t="s">
        <v>1206</v>
      </c>
      <c r="D35" s="17" t="s">
        <v>1258</v>
      </c>
      <c r="E35" s="17" t="s">
        <v>24</v>
      </c>
      <c r="F35" s="18">
        <v>5818.70</v>
      </c>
      <c r="G35" s="17"/>
    </row>
    <row r="36" spans="1:7" ht="15" customHeight="1" hidden="1">
      <c r="A36" s="15" t="s">
        <v>1169</v>
      </c>
      <c r="B36" s="15" t="str">
        <f t="shared" si="0"/>
        <v>10/2017</v>
      </c>
      <c r="C36" s="16" t="s">
        <v>1207</v>
      </c>
      <c r="D36" s="17" t="s">
        <v>1259</v>
      </c>
      <c r="E36" s="17" t="s">
        <v>95</v>
      </c>
      <c r="F36" s="18">
        <v>22235.68</v>
      </c>
      <c r="G36" s="17"/>
    </row>
    <row r="37" spans="1:7" ht="15" customHeight="1" hidden="1">
      <c r="A37" s="15" t="s">
        <v>1170</v>
      </c>
      <c r="B37" s="15" t="str">
        <f t="shared" si="0"/>
        <v>10/2017</v>
      </c>
      <c r="C37" s="16" t="s">
        <v>1208</v>
      </c>
      <c r="D37" s="17" t="s">
        <v>1260</v>
      </c>
      <c r="E37" s="17" t="s">
        <v>24</v>
      </c>
      <c r="F37" s="18">
        <v>2909.35</v>
      </c>
      <c r="G37" s="17"/>
    </row>
    <row r="38" spans="1:7" ht="15" customHeight="1" hidden="1">
      <c r="A38" s="15" t="s">
        <v>1171</v>
      </c>
      <c r="B38" s="15" t="str">
        <f t="shared" si="0"/>
        <v>10/2017</v>
      </c>
      <c r="C38" s="16" t="s">
        <v>1209</v>
      </c>
      <c r="D38" s="17" t="s">
        <v>1261</v>
      </c>
      <c r="E38" s="17" t="s">
        <v>5</v>
      </c>
      <c r="F38" s="18">
        <v>600</v>
      </c>
      <c r="G38" s="17"/>
    </row>
    <row r="39" spans="1:7" ht="15" customHeight="1" hidden="1">
      <c r="A39" s="15" t="s">
        <v>1172</v>
      </c>
      <c r="B39" s="15" t="str">
        <f t="shared" si="0"/>
        <v>10/2017</v>
      </c>
      <c r="C39" s="16" t="s">
        <v>1210</v>
      </c>
      <c r="D39" s="17" t="s">
        <v>1241</v>
      </c>
      <c r="E39" s="17" t="s">
        <v>1269</v>
      </c>
      <c r="F39" s="18">
        <v>46.5</v>
      </c>
      <c r="G39" s="17"/>
    </row>
    <row r="40" spans="1:7" ht="15" customHeight="1" hidden="1">
      <c r="A40" s="15" t="s">
        <v>1172</v>
      </c>
      <c r="B40" s="15" t="str">
        <f t="shared" si="0"/>
        <v>10/2017</v>
      </c>
      <c r="C40" s="16" t="s">
        <v>1211</v>
      </c>
      <c r="D40" s="17" t="s">
        <v>1242</v>
      </c>
      <c r="E40" s="17" t="s">
        <v>1269</v>
      </c>
      <c r="F40" s="18">
        <v>3671.64</v>
      </c>
      <c r="G40" s="17"/>
    </row>
    <row r="41" spans="1:7" ht="15" customHeight="1" hidden="1">
      <c r="A41" s="15" t="s">
        <v>1172</v>
      </c>
      <c r="B41" s="15" t="str">
        <f t="shared" si="0"/>
        <v>10/2017</v>
      </c>
      <c r="C41" s="16" t="s">
        <v>1212</v>
      </c>
      <c r="D41" s="17" t="s">
        <v>1239</v>
      </c>
      <c r="E41" s="17" t="s">
        <v>1269</v>
      </c>
      <c r="F41" s="18">
        <v>103.13</v>
      </c>
      <c r="G41" s="17"/>
    </row>
    <row r="42" spans="1:7" ht="15" customHeight="1" hidden="1">
      <c r="A42" s="15" t="s">
        <v>1173</v>
      </c>
      <c r="B42" s="15" t="str">
        <f t="shared" si="0"/>
        <v>11/2017</v>
      </c>
      <c r="C42" s="16">
        <v>0</v>
      </c>
      <c r="D42" s="17" t="s">
        <v>1269</v>
      </c>
      <c r="E42" s="17" t="s">
        <v>1243</v>
      </c>
      <c r="F42" s="18">
        <v>895</v>
      </c>
      <c r="G42" s="17"/>
    </row>
    <row r="43" spans="1:7" ht="15" customHeight="1" hidden="1">
      <c r="A43" s="15" t="s">
        <v>1174</v>
      </c>
      <c r="B43" s="15" t="str">
        <f t="shared" si="0"/>
        <v>11/2017</v>
      </c>
      <c r="C43" s="16" t="s">
        <v>1213</v>
      </c>
      <c r="D43" s="17" t="s">
        <v>1244</v>
      </c>
      <c r="E43" s="17" t="s">
        <v>1269</v>
      </c>
      <c r="F43" s="18">
        <v>432.45</v>
      </c>
      <c r="G43" s="17"/>
    </row>
    <row r="44" spans="1:7" ht="15" customHeight="1" hidden="1">
      <c r="A44" s="15" t="s">
        <v>1174</v>
      </c>
      <c r="B44" s="15" t="str">
        <f t="shared" si="0"/>
        <v>11/2017</v>
      </c>
      <c r="C44" s="16" t="s">
        <v>1214</v>
      </c>
      <c r="D44" s="17" t="s">
        <v>1245</v>
      </c>
      <c r="E44" s="17" t="s">
        <v>1269</v>
      </c>
      <c r="F44" s="18">
        <v>46.5</v>
      </c>
      <c r="G44" s="17"/>
    </row>
    <row r="45" spans="1:7" ht="15" customHeight="1" hidden="1">
      <c r="A45" s="15" t="s">
        <v>1175</v>
      </c>
      <c r="B45" s="15" t="str">
        <f t="shared" si="0"/>
        <v>10/2017</v>
      </c>
      <c r="C45" s="16" t="s">
        <v>1215</v>
      </c>
      <c r="D45" s="17" t="s">
        <v>1262</v>
      </c>
      <c r="E45" s="17" t="s">
        <v>1246</v>
      </c>
      <c r="F45" s="18">
        <v>240</v>
      </c>
      <c r="G45" s="17"/>
    </row>
    <row r="46" spans="1:7" ht="15" customHeight="1" hidden="1">
      <c r="A46" s="15" t="s">
        <v>1175</v>
      </c>
      <c r="B46" s="15" t="str">
        <f t="shared" si="0"/>
        <v>10/2017</v>
      </c>
      <c r="C46" s="16" t="s">
        <v>1216</v>
      </c>
      <c r="D46" s="17" t="s">
        <v>1263</v>
      </c>
      <c r="E46" s="17" t="s">
        <v>1246</v>
      </c>
      <c r="F46" s="18">
        <v>273</v>
      </c>
      <c r="G46" s="17"/>
    </row>
    <row r="47" spans="1:7" ht="15" customHeight="1" hidden="1">
      <c r="A47" s="15" t="s">
        <v>1175</v>
      </c>
      <c r="B47" s="15" t="str">
        <f t="shared" si="0"/>
        <v>10/2017</v>
      </c>
      <c r="C47" s="16" t="s">
        <v>1217</v>
      </c>
      <c r="D47" s="17" t="s">
        <v>1263</v>
      </c>
      <c r="E47" s="17" t="s">
        <v>1246</v>
      </c>
      <c r="F47" s="18">
        <v>314</v>
      </c>
      <c r="G47" s="17"/>
    </row>
    <row r="48" spans="1:7" ht="15" customHeight="1" hidden="1">
      <c r="A48" s="15" t="s">
        <v>1175</v>
      </c>
      <c r="B48" s="15" t="str">
        <f t="shared" si="0"/>
        <v>10/2017</v>
      </c>
      <c r="C48" s="16" t="s">
        <v>1218</v>
      </c>
      <c r="D48" s="17" t="s">
        <v>1263</v>
      </c>
      <c r="E48" s="17" t="s">
        <v>1246</v>
      </c>
      <c r="F48" s="18">
        <v>390</v>
      </c>
      <c r="G48" s="17"/>
    </row>
    <row r="49" spans="1:7" ht="15" customHeight="1" hidden="1">
      <c r="A49" s="15" t="s">
        <v>1175</v>
      </c>
      <c r="B49" s="15" t="str">
        <f t="shared" si="0"/>
        <v>10/2017</v>
      </c>
      <c r="C49" s="16" t="s">
        <v>1219</v>
      </c>
      <c r="D49" s="17" t="s">
        <v>1262</v>
      </c>
      <c r="E49" s="17" t="s">
        <v>1246</v>
      </c>
      <c r="F49" s="18">
        <v>589</v>
      </c>
      <c r="G49" s="17"/>
    </row>
    <row r="50" spans="1:7" ht="15" customHeight="1" hidden="1">
      <c r="A50" s="15" t="s">
        <v>1175</v>
      </c>
      <c r="B50" s="15" t="str">
        <f t="shared" si="0"/>
        <v>10/2017</v>
      </c>
      <c r="C50" s="16" t="s">
        <v>1220</v>
      </c>
      <c r="D50" s="17" t="s">
        <v>1262</v>
      </c>
      <c r="E50" s="17" t="s">
        <v>1246</v>
      </c>
      <c r="F50" s="18">
        <v>693</v>
      </c>
      <c r="G50" s="17"/>
    </row>
    <row r="51" spans="1:7" ht="15" customHeight="1" hidden="1">
      <c r="A51" s="15" t="s">
        <v>1175</v>
      </c>
      <c r="B51" s="15" t="str">
        <f t="shared" si="0"/>
        <v>10/2017</v>
      </c>
      <c r="C51" s="16" t="s">
        <v>1221</v>
      </c>
      <c r="D51" s="17" t="s">
        <v>1263</v>
      </c>
      <c r="E51" s="17" t="s">
        <v>1246</v>
      </c>
      <c r="F51" s="18">
        <v>1275</v>
      </c>
      <c r="G51" s="17"/>
    </row>
    <row r="52" spans="1:7" ht="15" customHeight="1" hidden="1">
      <c r="A52" s="15" t="s">
        <v>1175</v>
      </c>
      <c r="B52" s="15" t="str">
        <f t="shared" si="0"/>
        <v>10/2017</v>
      </c>
      <c r="C52" s="16" t="s">
        <v>1222</v>
      </c>
      <c r="D52" s="17" t="s">
        <v>1264</v>
      </c>
      <c r="E52" s="17" t="s">
        <v>1246</v>
      </c>
      <c r="F52" s="18">
        <v>1350</v>
      </c>
      <c r="G52" s="17"/>
    </row>
    <row r="53" spans="1:7" ht="15" customHeight="1" hidden="1">
      <c r="A53" s="15" t="s">
        <v>1175</v>
      </c>
      <c r="B53" s="15" t="str">
        <f t="shared" si="0"/>
        <v>10/2017</v>
      </c>
      <c r="C53" s="16" t="s">
        <v>1223</v>
      </c>
      <c r="D53" s="17" t="s">
        <v>1264</v>
      </c>
      <c r="E53" s="17" t="s">
        <v>1246</v>
      </c>
      <c r="F53" s="18">
        <v>1350</v>
      </c>
      <c r="G53" s="17"/>
    </row>
    <row r="54" spans="1:7" ht="15" customHeight="1" hidden="1">
      <c r="A54" s="15" t="s">
        <v>1175</v>
      </c>
      <c r="B54" s="15" t="str">
        <f t="shared" si="0"/>
        <v>10/2017</v>
      </c>
      <c r="C54" s="16" t="s">
        <v>1224</v>
      </c>
      <c r="D54" s="17" t="s">
        <v>1263</v>
      </c>
      <c r="E54" s="17" t="s">
        <v>1246</v>
      </c>
      <c r="F54" s="18">
        <v>2678</v>
      </c>
      <c r="G54" s="17"/>
    </row>
    <row r="55" spans="1:7" ht="15" customHeight="1" hidden="1">
      <c r="A55" s="15" t="s">
        <v>1175</v>
      </c>
      <c r="B55" s="15" t="str">
        <f t="shared" si="0"/>
        <v>10/2017</v>
      </c>
      <c r="C55" s="16" t="s">
        <v>1225</v>
      </c>
      <c r="D55" s="17" t="s">
        <v>1259</v>
      </c>
      <c r="E55" s="17" t="s">
        <v>1246</v>
      </c>
      <c r="F55" s="18">
        <v>2852</v>
      </c>
      <c r="G55" s="17"/>
    </row>
    <row r="56" spans="1:7" ht="15" customHeight="1" hidden="1">
      <c r="A56" s="15" t="s">
        <v>1175</v>
      </c>
      <c r="B56" s="15" t="str">
        <f t="shared" si="0"/>
        <v>10/2017</v>
      </c>
      <c r="C56" s="16" t="s">
        <v>1226</v>
      </c>
      <c r="D56" s="17" t="s">
        <v>1259</v>
      </c>
      <c r="E56" s="17" t="s">
        <v>1246</v>
      </c>
      <c r="F56" s="18">
        <v>2852</v>
      </c>
      <c r="G56" s="17"/>
    </row>
    <row r="57" spans="1:7" ht="15" customHeight="1" hidden="1">
      <c r="A57" s="15" t="s">
        <v>1175</v>
      </c>
      <c r="B57" s="15" t="str">
        <f t="shared" si="0"/>
        <v>10/2017</v>
      </c>
      <c r="C57" s="16" t="s">
        <v>1227</v>
      </c>
      <c r="D57" s="17" t="s">
        <v>1259</v>
      </c>
      <c r="E57" s="17" t="s">
        <v>1246</v>
      </c>
      <c r="F57" s="18">
        <v>3516</v>
      </c>
      <c r="G57" s="17"/>
    </row>
    <row r="58" spans="1:7" ht="15" customHeight="1" hidden="1">
      <c r="A58" s="15" t="s">
        <v>1173</v>
      </c>
      <c r="B58" s="15" t="str">
        <f t="shared" si="0"/>
        <v>11/2017</v>
      </c>
      <c r="C58" s="16" t="s">
        <v>1228</v>
      </c>
      <c r="D58" s="17" t="s">
        <v>1265</v>
      </c>
      <c r="E58" s="17" t="s">
        <v>1246</v>
      </c>
      <c r="F58" s="18">
        <v>250</v>
      </c>
      <c r="G58" s="17"/>
    </row>
    <row r="59" spans="1:7" ht="15" customHeight="1" hidden="1">
      <c r="A59" s="15" t="s">
        <v>1173</v>
      </c>
      <c r="B59" s="15" t="str">
        <f t="shared" si="0"/>
        <v>11/2017</v>
      </c>
      <c r="C59" s="16" t="s">
        <v>1229</v>
      </c>
      <c r="D59" s="17" t="s">
        <v>1259</v>
      </c>
      <c r="E59" s="17" t="s">
        <v>1246</v>
      </c>
      <c r="F59" s="18">
        <v>3386</v>
      </c>
      <c r="G59" s="17"/>
    </row>
    <row r="60" spans="1:7" ht="15" customHeight="1" hidden="1">
      <c r="A60" s="15" t="s">
        <v>1176</v>
      </c>
      <c r="B60" s="15" t="str">
        <f t="shared" si="0"/>
        <v>11/2017</v>
      </c>
      <c r="C60" s="16" t="s">
        <v>1230</v>
      </c>
      <c r="D60" s="17" t="s">
        <v>1266</v>
      </c>
      <c r="E60" s="17" t="s">
        <v>24</v>
      </c>
      <c r="F60" s="18">
        <v>2909.35</v>
      </c>
      <c r="G60" s="17"/>
    </row>
    <row r="61" spans="1:7" ht="15" customHeight="1" hidden="1">
      <c r="A61" s="15" t="s">
        <v>1177</v>
      </c>
      <c r="B61" s="15" t="str">
        <f t="shared" si="0"/>
        <v>12/2017</v>
      </c>
      <c r="C61" s="16" t="s">
        <v>1231</v>
      </c>
      <c r="D61" s="17" t="s">
        <v>1267</v>
      </c>
      <c r="E61" s="17" t="s">
        <v>1247</v>
      </c>
      <c r="F61" s="18">
        <v>1161.76</v>
      </c>
      <c r="G61" s="17"/>
    </row>
    <row r="62" spans="1:7" ht="15" customHeight="1" hidden="1">
      <c r="A62" s="15" t="s">
        <v>1178</v>
      </c>
      <c r="B62" s="15" t="str">
        <f t="shared" si="0"/>
        <v>12/2017</v>
      </c>
      <c r="C62" s="16" t="s">
        <v>1232</v>
      </c>
      <c r="D62" s="17" t="s">
        <v>1259</v>
      </c>
      <c r="E62" s="17" t="s">
        <v>5</v>
      </c>
      <c r="F62" s="18">
        <v>200</v>
      </c>
      <c r="G62" s="17"/>
    </row>
    <row r="63" spans="1:7" ht="15" customHeight="1" hidden="1">
      <c r="A63" s="15" t="s">
        <v>1179</v>
      </c>
      <c r="B63" s="15" t="str">
        <f t="shared" si="0"/>
        <v>12/2017</v>
      </c>
      <c r="C63" s="16" t="s">
        <v>1233</v>
      </c>
      <c r="D63" s="17" t="s">
        <v>1268</v>
      </c>
      <c r="E63" s="17" t="s">
        <v>5</v>
      </c>
      <c r="F63" s="18">
        <v>59</v>
      </c>
      <c r="G63" s="17"/>
    </row>
    <row r="64" spans="1:7" ht="15" customHeight="1" hidden="1">
      <c r="A64" s="15" t="s">
        <v>1179</v>
      </c>
      <c r="B64" s="15" t="str">
        <f t="shared" si="0"/>
        <v>12/2017</v>
      </c>
      <c r="C64" s="16" t="s">
        <v>1234</v>
      </c>
      <c r="D64" s="17" t="s">
        <v>6</v>
      </c>
      <c r="E64" s="17" t="s">
        <v>5</v>
      </c>
      <c r="F64" s="18">
        <v>400</v>
      </c>
      <c r="G64" s="17"/>
    </row>
    <row r="65" spans="1:7" ht="15" customHeight="1" hidden="1">
      <c r="A65" s="15" t="s">
        <v>1180</v>
      </c>
      <c r="B65" s="15" t="str">
        <f t="shared" si="0"/>
        <v>12/2017</v>
      </c>
      <c r="C65" s="16" t="s">
        <v>1235</v>
      </c>
      <c r="D65" s="17" t="s">
        <v>1248</v>
      </c>
      <c r="E65" s="17" t="s">
        <v>1269</v>
      </c>
      <c r="F65" s="18">
        <v>144.15</v>
      </c>
      <c r="G65" s="17"/>
    </row>
    <row r="66" spans="1:7" ht="15" customHeight="1" hidden="1">
      <c r="A66" s="15" t="s">
        <v>1179</v>
      </c>
      <c r="B66" s="15" t="str">
        <f>MID(A66,4,7)</f>
        <v>12/2017</v>
      </c>
      <c r="C66" s="16" t="s">
        <v>1234</v>
      </c>
      <c r="D66" s="17" t="s">
        <v>6</v>
      </c>
      <c r="E66" s="17" t="s">
        <v>5</v>
      </c>
      <c r="F66" s="18">
        <v>400</v>
      </c>
      <c r="G66" s="17"/>
    </row>
    <row r="67" spans="1:7" ht="15" customHeight="1" hidden="1">
      <c r="A67" s="15" t="s">
        <v>1181</v>
      </c>
      <c r="B67" s="15" t="str">
        <f>MID(A67,4,7)</f>
        <v>01/2017</v>
      </c>
      <c r="C67" s="16">
        <v>0</v>
      </c>
      <c r="D67" s="17" t="s">
        <v>1249</v>
      </c>
      <c r="E67" s="17" t="s">
        <v>1269</v>
      </c>
      <c r="F67" s="18">
        <v>5.61</v>
      </c>
      <c r="G67" s="17"/>
    </row>
    <row r="68" spans="1:7" ht="15" customHeight="1" hidden="1">
      <c r="A68" s="15" t="s">
        <v>1182</v>
      </c>
      <c r="B68" s="15" t="str">
        <f>MID(A68,4,7)</f>
        <v>02/2017</v>
      </c>
      <c r="C68" s="16">
        <v>0</v>
      </c>
      <c r="D68" s="17" t="s">
        <v>1249</v>
      </c>
      <c r="E68" s="17" t="s">
        <v>1269</v>
      </c>
      <c r="F68" s="18">
        <v>63.26</v>
      </c>
      <c r="G68" s="17"/>
    </row>
    <row r="69" spans="1:7" ht="15" customHeight="1" hidden="1">
      <c r="A69" s="15" t="s">
        <v>1183</v>
      </c>
      <c r="B69" s="15" t="str">
        <f>MID(A69,4,7)</f>
        <v>11/2017</v>
      </c>
      <c r="C69" s="16">
        <v>0</v>
      </c>
      <c r="D69" s="17" t="s">
        <v>1249</v>
      </c>
      <c r="E69" s="17" t="s">
        <v>1269</v>
      </c>
      <c r="F69" s="18">
        <v>89.34</v>
      </c>
      <c r="G69" s="17"/>
    </row>
    <row r="70" spans="1:7" ht="15" customHeight="1" hidden="1">
      <c r="A70" s="15" t="s">
        <v>1184</v>
      </c>
      <c r="B70" s="15" t="str">
        <f>MID(A70,4,7)</f>
        <v>05/2017</v>
      </c>
      <c r="C70" s="16">
        <v>0</v>
      </c>
      <c r="D70" s="17" t="s">
        <v>1249</v>
      </c>
      <c r="E70" s="17" t="s">
        <v>1269</v>
      </c>
      <c r="F70" s="18">
        <v>290.91000000000003</v>
      </c>
      <c r="G70" s="17"/>
    </row>
    <row r="71" spans="1:6" s="14" customFormat="1" ht="15" customHeight="1" hidden="1">
      <c r="A71" s="3"/>
      <c r="B71" s="3"/>
      <c r="C71" s="4"/>
      <c r="D71" s="4"/>
      <c r="E71" s="4"/>
      <c r="F71" s="5"/>
    </row>
    <row r="72" spans="1:6" s="14" customFormat="1" ht="15" customHeight="1" hidden="1">
      <c r="A72" s="3"/>
      <c r="B72" s="3"/>
      <c r="C72" s="4"/>
      <c r="D72" s="4"/>
      <c r="E72" s="4"/>
      <c r="F72" s="5"/>
    </row>
    <row r="73" spans="1:6" ht="15" customHeight="1" hidden="1">
      <c r="A73" s="15" t="s">
        <v>3</v>
      </c>
      <c r="B73" s="15" t="str">
        <f t="shared" si="1" ref="B73:B136">MID(A73,4,7)</f>
        <v>01/2018</v>
      </c>
      <c r="C73" s="16" t="s">
        <v>4</v>
      </c>
      <c r="D73" s="17" t="s">
        <v>5</v>
      </c>
      <c r="E73" s="17" t="s">
        <v>6</v>
      </c>
      <c r="F73" s="18">
        <v>400</v>
      </c>
    </row>
    <row r="74" spans="1:6" ht="15" customHeight="1" hidden="1">
      <c r="A74" s="15" t="s">
        <v>7</v>
      </c>
      <c r="B74" s="15" t="str">
        <f t="shared" si="1"/>
        <v>01/2018</v>
      </c>
      <c r="C74" s="16" t="s">
        <v>8</v>
      </c>
      <c r="D74" s="17" t="s">
        <v>5</v>
      </c>
      <c r="E74" s="17" t="s">
        <v>9</v>
      </c>
      <c r="F74" s="18">
        <v>400</v>
      </c>
    </row>
    <row r="75" spans="1:6" ht="15" customHeight="1" hidden="1">
      <c r="A75" s="15" t="s">
        <v>7</v>
      </c>
      <c r="B75" s="15" t="str">
        <f t="shared" si="1"/>
        <v>01/2018</v>
      </c>
      <c r="C75" s="16">
        <v>0</v>
      </c>
      <c r="D75" s="17" t="s">
        <v>361</v>
      </c>
      <c r="E75" s="17" t="s">
        <v>371</v>
      </c>
      <c r="F75" s="18">
        <v>53.25</v>
      </c>
    </row>
    <row r="76" spans="1:6" ht="15" customHeight="1" hidden="1">
      <c r="A76" s="15" t="s">
        <v>10</v>
      </c>
      <c r="B76" s="15" t="str">
        <f t="shared" si="1"/>
        <v>01/2018</v>
      </c>
      <c r="C76" s="16" t="s">
        <v>11</v>
      </c>
      <c r="D76" s="17" t="s">
        <v>12</v>
      </c>
      <c r="E76" s="17" t="s">
        <v>13</v>
      </c>
      <c r="F76" s="18">
        <v>4000</v>
      </c>
    </row>
    <row r="77" spans="1:6" ht="15" customHeight="1" hidden="1">
      <c r="A77" s="15" t="s">
        <v>14</v>
      </c>
      <c r="B77" s="15" t="str">
        <f t="shared" si="1"/>
        <v>01/2018</v>
      </c>
      <c r="C77" s="16" t="s">
        <v>15</v>
      </c>
      <c r="D77" s="17" t="s">
        <v>16</v>
      </c>
      <c r="E77" s="17" t="s">
        <v>17</v>
      </c>
      <c r="F77" s="18">
        <v>1900</v>
      </c>
    </row>
    <row r="78" spans="1:6" ht="15" customHeight="1" hidden="1">
      <c r="A78" s="15" t="s">
        <v>18</v>
      </c>
      <c r="B78" s="15" t="str">
        <f t="shared" si="1"/>
        <v>02/2018</v>
      </c>
      <c r="C78" s="16" t="s">
        <v>19</v>
      </c>
      <c r="D78" s="17" t="s">
        <v>20</v>
      </c>
      <c r="E78" s="17" t="s">
        <v>21</v>
      </c>
      <c r="F78" s="18">
        <v>1418.40</v>
      </c>
    </row>
    <row r="79" spans="1:6" ht="15" customHeight="1" hidden="1">
      <c r="A79" s="15" t="s">
        <v>18</v>
      </c>
      <c r="B79" s="15" t="str">
        <f t="shared" si="1"/>
        <v>02/2018</v>
      </c>
      <c r="C79" s="16">
        <v>0</v>
      </c>
      <c r="D79" s="17" t="s">
        <v>361</v>
      </c>
      <c r="E79" s="17" t="s">
        <v>371</v>
      </c>
      <c r="F79" s="18">
        <v>55.05</v>
      </c>
    </row>
    <row r="80" spans="1:6" ht="15" customHeight="1" hidden="1">
      <c r="A80" s="15" t="s">
        <v>22</v>
      </c>
      <c r="B80" s="15" t="str">
        <f t="shared" si="1"/>
        <v>02/2018</v>
      </c>
      <c r="C80" s="16" t="s">
        <v>23</v>
      </c>
      <c r="D80" s="17" t="s">
        <v>24</v>
      </c>
      <c r="E80" s="17" t="s">
        <v>25</v>
      </c>
      <c r="F80" s="18">
        <v>2909.35</v>
      </c>
    </row>
    <row r="81" spans="1:6" ht="15" customHeight="1" hidden="1">
      <c r="A81" s="15" t="s">
        <v>26</v>
      </c>
      <c r="B81" s="15" t="str">
        <f t="shared" si="1"/>
        <v>03/2018</v>
      </c>
      <c r="C81" s="16" t="s">
        <v>27</v>
      </c>
      <c r="D81" s="17" t="s">
        <v>28</v>
      </c>
      <c r="E81" s="17" t="s">
        <v>29</v>
      </c>
      <c r="F81" s="18">
        <v>48.34</v>
      </c>
    </row>
    <row r="82" spans="1:6" ht="15" customHeight="1" hidden="1">
      <c r="A82" s="15" t="s">
        <v>30</v>
      </c>
      <c r="B82" s="15" t="str">
        <f t="shared" si="1"/>
        <v>03/2018</v>
      </c>
      <c r="C82" s="16" t="s">
        <v>31</v>
      </c>
      <c r="D82" s="17" t="s">
        <v>5</v>
      </c>
      <c r="E82" s="17" t="s">
        <v>32</v>
      </c>
      <c r="F82" s="18">
        <v>500</v>
      </c>
    </row>
    <row r="83" spans="1:6" ht="15" customHeight="1" hidden="1">
      <c r="A83" s="15" t="s">
        <v>362</v>
      </c>
      <c r="B83" s="15" t="str">
        <f t="shared" si="1"/>
        <v>03/2018</v>
      </c>
      <c r="C83" s="16">
        <v>0</v>
      </c>
      <c r="D83" s="17" t="s">
        <v>361</v>
      </c>
      <c r="E83" s="17" t="s">
        <v>371</v>
      </c>
      <c r="F83" s="18">
        <v>55.05</v>
      </c>
    </row>
    <row r="84" spans="1:6" ht="15" customHeight="1" hidden="1">
      <c r="A84" s="15" t="s">
        <v>33</v>
      </c>
      <c r="B84" s="15" t="str">
        <f t="shared" si="1"/>
        <v>03/2018</v>
      </c>
      <c r="C84" s="16" t="s">
        <v>34</v>
      </c>
      <c r="D84" s="17" t="s">
        <v>5</v>
      </c>
      <c r="E84" s="17" t="s">
        <v>35</v>
      </c>
      <c r="F84" s="18">
        <v>300</v>
      </c>
    </row>
    <row r="85" spans="1:6" ht="15" customHeight="1" hidden="1">
      <c r="A85" s="15" t="s">
        <v>36</v>
      </c>
      <c r="B85" s="15" t="str">
        <f t="shared" si="1"/>
        <v>03/2018</v>
      </c>
      <c r="C85" s="16" t="s">
        <v>37</v>
      </c>
      <c r="D85" s="17" t="s">
        <v>5</v>
      </c>
      <c r="E85" s="17" t="s">
        <v>35</v>
      </c>
      <c r="F85" s="18">
        <v>480</v>
      </c>
    </row>
    <row r="86" spans="1:6" ht="15" customHeight="1" hidden="1">
      <c r="A86" s="15" t="s">
        <v>38</v>
      </c>
      <c r="B86" s="15" t="str">
        <f t="shared" si="1"/>
        <v>03/2018</v>
      </c>
      <c r="C86" s="16" t="s">
        <v>39</v>
      </c>
      <c r="D86" s="17" t="s">
        <v>5</v>
      </c>
      <c r="E86" s="17" t="s">
        <v>35</v>
      </c>
      <c r="F86" s="18">
        <v>400</v>
      </c>
    </row>
    <row r="87" spans="1:6" ht="15" customHeight="1" hidden="1">
      <c r="A87" s="15" t="s">
        <v>40</v>
      </c>
      <c r="B87" s="15" t="str">
        <f t="shared" si="1"/>
        <v>03/2018</v>
      </c>
      <c r="C87" s="16" t="s">
        <v>41</v>
      </c>
      <c r="D87" s="17" t="s">
        <v>42</v>
      </c>
      <c r="E87" s="17" t="s">
        <v>43</v>
      </c>
      <c r="F87" s="18">
        <v>46.5</v>
      </c>
    </row>
    <row r="88" spans="1:6" ht="15" customHeight="1" hidden="1">
      <c r="A88" s="15" t="s">
        <v>40</v>
      </c>
      <c r="B88" s="15" t="str">
        <f t="shared" si="1"/>
        <v>03/2018</v>
      </c>
      <c r="C88" s="16" t="s">
        <v>44</v>
      </c>
      <c r="D88" s="17" t="s">
        <v>45</v>
      </c>
      <c r="E88" s="17" t="s">
        <v>46</v>
      </c>
      <c r="F88" s="18">
        <v>144.15</v>
      </c>
    </row>
    <row r="89" spans="1:6" ht="15" customHeight="1" hidden="1">
      <c r="A89" s="15" t="s">
        <v>47</v>
      </c>
      <c r="B89" s="15" t="str">
        <f t="shared" si="1"/>
        <v>03/2018</v>
      </c>
      <c r="C89" s="16" t="s">
        <v>48</v>
      </c>
      <c r="D89" s="17" t="s">
        <v>24</v>
      </c>
      <c r="E89" s="17" t="s">
        <v>25</v>
      </c>
      <c r="F89" s="18">
        <v>2909.35</v>
      </c>
    </row>
    <row r="90" spans="1:6" ht="15" customHeight="1" hidden="1">
      <c r="A90" s="15" t="s">
        <v>49</v>
      </c>
      <c r="B90" s="15" t="str">
        <f t="shared" si="1"/>
        <v>04/2018</v>
      </c>
      <c r="C90" s="16" t="s">
        <v>50</v>
      </c>
      <c r="D90" s="17" t="s">
        <v>51</v>
      </c>
      <c r="E90" s="17" t="s">
        <v>52</v>
      </c>
      <c r="F90" s="18">
        <v>214.80</v>
      </c>
    </row>
    <row r="91" spans="1:6" ht="15" customHeight="1" hidden="1">
      <c r="A91" s="15" t="s">
        <v>377</v>
      </c>
      <c r="B91" s="15" t="str">
        <f t="shared" si="1"/>
        <v>04/2018</v>
      </c>
      <c r="C91" s="16">
        <v>0</v>
      </c>
      <c r="D91" s="17" t="s">
        <v>361</v>
      </c>
      <c r="E91" s="17" t="s">
        <v>371</v>
      </c>
      <c r="F91" s="18">
        <v>55.05</v>
      </c>
    </row>
    <row r="92" spans="1:6" ht="15" customHeight="1" hidden="1">
      <c r="A92" s="15" t="s">
        <v>404</v>
      </c>
      <c r="B92" s="15" t="str">
        <f t="shared" si="1"/>
        <v>04/2018</v>
      </c>
      <c r="C92" s="16">
        <v>0</v>
      </c>
      <c r="D92" s="17" t="s">
        <v>403</v>
      </c>
      <c r="E92" s="17" t="s">
        <v>403</v>
      </c>
      <c r="F92" s="18">
        <v>100</v>
      </c>
    </row>
    <row r="93" spans="1:6" ht="15" customHeight="1" hidden="1">
      <c r="A93" s="15" t="s">
        <v>53</v>
      </c>
      <c r="B93" s="15" t="str">
        <f t="shared" si="1"/>
        <v>04/2018</v>
      </c>
      <c r="C93" s="16" t="s">
        <v>54</v>
      </c>
      <c r="D93" s="17" t="s">
        <v>55</v>
      </c>
      <c r="E93" s="17" t="s">
        <v>43</v>
      </c>
      <c r="F93" s="18">
        <v>144.15</v>
      </c>
    </row>
    <row r="94" spans="1:6" ht="15" customHeight="1" hidden="1">
      <c r="A94" s="15" t="s">
        <v>56</v>
      </c>
      <c r="B94" s="15" t="str">
        <f t="shared" si="1"/>
        <v>05/2018</v>
      </c>
      <c r="C94" s="16" t="s">
        <v>57</v>
      </c>
      <c r="D94" s="17" t="s">
        <v>24</v>
      </c>
      <c r="E94" s="17" t="s">
        <v>58</v>
      </c>
      <c r="F94" s="18">
        <v>2909.35</v>
      </c>
    </row>
    <row r="95" spans="1:6" ht="15" customHeight="1" hidden="1">
      <c r="A95" s="15" t="s">
        <v>376</v>
      </c>
      <c r="B95" s="15" t="str">
        <f t="shared" si="1"/>
        <v>05/2018</v>
      </c>
      <c r="C95" s="16">
        <v>0</v>
      </c>
      <c r="D95" s="17" t="s">
        <v>361</v>
      </c>
      <c r="E95" s="17" t="s">
        <v>371</v>
      </c>
      <c r="F95" s="18">
        <v>55.05</v>
      </c>
    </row>
    <row r="96" spans="1:6" ht="15" customHeight="1" hidden="1">
      <c r="A96" s="15" t="s">
        <v>376</v>
      </c>
      <c r="B96" s="15" t="str">
        <f t="shared" si="1"/>
        <v>05/2018</v>
      </c>
      <c r="C96" s="16">
        <v>0</v>
      </c>
      <c r="D96" s="17" t="s">
        <v>386</v>
      </c>
      <c r="E96" s="17" t="s">
        <v>371</v>
      </c>
      <c r="F96" s="18">
        <v>327</v>
      </c>
    </row>
    <row r="97" spans="1:6" ht="15" customHeight="1" hidden="1">
      <c r="A97" s="15" t="s">
        <v>379</v>
      </c>
      <c r="B97" s="15" t="str">
        <f t="shared" si="1"/>
        <v>05/2018</v>
      </c>
      <c r="C97" s="16">
        <v>0</v>
      </c>
      <c r="D97" s="17" t="s">
        <v>378</v>
      </c>
      <c r="E97" s="17" t="s">
        <v>360</v>
      </c>
      <c r="F97" s="18">
        <v>53000</v>
      </c>
    </row>
    <row r="98" spans="1:6" ht="15" customHeight="1" hidden="1">
      <c r="A98" s="15" t="s">
        <v>59</v>
      </c>
      <c r="B98" s="15" t="str">
        <f t="shared" si="1"/>
        <v>05/2018</v>
      </c>
      <c r="C98" s="16" t="s">
        <v>60</v>
      </c>
      <c r="D98" s="17" t="s">
        <v>61</v>
      </c>
      <c r="E98" s="17" t="s">
        <v>92</v>
      </c>
      <c r="F98" s="18">
        <v>19000</v>
      </c>
    </row>
    <row r="99" spans="1:6" ht="15" customHeight="1" hidden="1">
      <c r="A99" s="15" t="s">
        <v>59</v>
      </c>
      <c r="B99" s="15" t="str">
        <f t="shared" si="1"/>
        <v>05/2018</v>
      </c>
      <c r="C99" s="16">
        <v>0</v>
      </c>
      <c r="D99" s="17" t="s">
        <v>380</v>
      </c>
      <c r="E99" s="17" t="s">
        <v>371</v>
      </c>
      <c r="F99" s="18">
        <v>7</v>
      </c>
    </row>
    <row r="100" spans="1:6" ht="15" customHeight="1" hidden="1">
      <c r="A100" s="15" t="s">
        <v>62</v>
      </c>
      <c r="B100" s="15" t="str">
        <f t="shared" si="1"/>
        <v>05/2018</v>
      </c>
      <c r="C100" s="16" t="s">
        <v>63</v>
      </c>
      <c r="D100" s="17" t="s">
        <v>64</v>
      </c>
      <c r="E100" s="17" t="s">
        <v>65</v>
      </c>
      <c r="F100" s="18">
        <v>50.94</v>
      </c>
    </row>
    <row r="101" spans="1:6" ht="15" customHeight="1" hidden="1">
      <c r="A101" s="15" t="s">
        <v>62</v>
      </c>
      <c r="B101" s="15" t="str">
        <f t="shared" si="1"/>
        <v>05/2018</v>
      </c>
      <c r="C101" s="16" t="s">
        <v>66</v>
      </c>
      <c r="D101" s="17" t="s">
        <v>67</v>
      </c>
      <c r="E101" s="17" t="s">
        <v>43</v>
      </c>
      <c r="F101" s="18">
        <v>46.5</v>
      </c>
    </row>
    <row r="102" spans="1:6" ht="15" customHeight="1" hidden="1">
      <c r="A102" s="15" t="s">
        <v>68</v>
      </c>
      <c r="B102" s="15" t="str">
        <f t="shared" si="1"/>
        <v>05/2018</v>
      </c>
      <c r="C102" s="16" t="s">
        <v>69</v>
      </c>
      <c r="D102" s="17" t="s">
        <v>70</v>
      </c>
      <c r="E102" s="17" t="s">
        <v>71</v>
      </c>
      <c r="F102" s="18">
        <v>1575.60</v>
      </c>
    </row>
    <row r="103" spans="1:6" ht="15" customHeight="1" hidden="1">
      <c r="A103" s="15" t="s">
        <v>72</v>
      </c>
      <c r="B103" s="15" t="str">
        <f t="shared" si="1"/>
        <v>05/2018</v>
      </c>
      <c r="C103" s="16" t="s">
        <v>73</v>
      </c>
      <c r="D103" s="17" t="s">
        <v>24</v>
      </c>
      <c r="E103" s="17" t="s">
        <v>74</v>
      </c>
      <c r="F103" s="18">
        <v>2909.35</v>
      </c>
    </row>
    <row r="104" spans="1:6" ht="15" customHeight="1" hidden="1">
      <c r="A104" s="15" t="s">
        <v>75</v>
      </c>
      <c r="B104" s="15" t="str">
        <f t="shared" si="1"/>
        <v>06/2018</v>
      </c>
      <c r="C104" s="16" t="s">
        <v>76</v>
      </c>
      <c r="D104" s="17" t="s">
        <v>5</v>
      </c>
      <c r="E104" s="17" t="s">
        <v>32</v>
      </c>
      <c r="F104" s="18">
        <v>400</v>
      </c>
    </row>
    <row r="105" spans="1:6" ht="15" customHeight="1" hidden="1">
      <c r="A105" s="15" t="s">
        <v>375</v>
      </c>
      <c r="B105" s="15" t="str">
        <f t="shared" si="1"/>
        <v>06/2018</v>
      </c>
      <c r="C105" s="16">
        <v>0</v>
      </c>
      <c r="D105" s="17" t="s">
        <v>361</v>
      </c>
      <c r="E105" s="17" t="s">
        <v>371</v>
      </c>
      <c r="F105" s="18">
        <v>55.05</v>
      </c>
    </row>
    <row r="106" spans="1:6" ht="15" customHeight="1" hidden="1">
      <c r="A106" s="15" t="s">
        <v>375</v>
      </c>
      <c r="B106" s="15" t="str">
        <f t="shared" si="1"/>
        <v>06/2018</v>
      </c>
      <c r="C106" s="16">
        <v>0</v>
      </c>
      <c r="D106" s="17" t="s">
        <v>386</v>
      </c>
      <c r="E106" s="17" t="s">
        <v>371</v>
      </c>
      <c r="F106" s="18">
        <v>327</v>
      </c>
    </row>
    <row r="107" spans="1:6" ht="15" customHeight="1" hidden="1">
      <c r="A107" s="15" t="s">
        <v>312</v>
      </c>
      <c r="B107" s="15" t="str">
        <f t="shared" si="1"/>
        <v>06/2018</v>
      </c>
      <c r="C107" s="16">
        <v>0</v>
      </c>
      <c r="D107" s="17" t="s">
        <v>313</v>
      </c>
      <c r="E107" s="17" t="s">
        <v>286</v>
      </c>
      <c r="F107" s="18">
        <v>2015.89</v>
      </c>
    </row>
    <row r="108" spans="1:6" ht="15" customHeight="1" hidden="1">
      <c r="A108" s="15" t="s">
        <v>77</v>
      </c>
      <c r="B108" s="15" t="str">
        <f t="shared" si="1"/>
        <v>06/2018</v>
      </c>
      <c r="C108" s="16" t="s">
        <v>78</v>
      </c>
      <c r="D108" s="17" t="s">
        <v>79</v>
      </c>
      <c r="E108" s="17" t="s">
        <v>80</v>
      </c>
      <c r="F108" s="18">
        <v>7.11</v>
      </c>
    </row>
    <row r="109" spans="1:6" ht="15" customHeight="1" hidden="1">
      <c r="A109" s="15" t="s">
        <v>77</v>
      </c>
      <c r="B109" s="15" t="str">
        <f t="shared" si="1"/>
        <v>06/2018</v>
      </c>
      <c r="C109" s="16">
        <v>0</v>
      </c>
      <c r="D109" s="17" t="s">
        <v>365</v>
      </c>
      <c r="E109" s="17" t="s">
        <v>371</v>
      </c>
      <c r="F109" s="18">
        <v>9.6999999999999993</v>
      </c>
    </row>
    <row r="110" spans="1:6" ht="15" customHeight="1" hidden="1">
      <c r="A110" s="15" t="s">
        <v>81</v>
      </c>
      <c r="B110" s="15" t="str">
        <f t="shared" si="1"/>
        <v>06/2018</v>
      </c>
      <c r="C110" s="16" t="s">
        <v>353</v>
      </c>
      <c r="D110" s="17" t="s">
        <v>354</v>
      </c>
      <c r="E110" s="17" t="s">
        <v>355</v>
      </c>
      <c r="F110" s="18">
        <v>108.80</v>
      </c>
    </row>
    <row r="111" spans="1:6" ht="15" customHeight="1" hidden="1">
      <c r="A111" s="15" t="s">
        <v>81</v>
      </c>
      <c r="B111" s="15" t="str">
        <f t="shared" si="1"/>
        <v>06/2018</v>
      </c>
      <c r="C111" s="16" t="s">
        <v>82</v>
      </c>
      <c r="D111" s="17" t="s">
        <v>61</v>
      </c>
      <c r="E111" s="17" t="s">
        <v>92</v>
      </c>
      <c r="F111" s="18">
        <v>9500</v>
      </c>
    </row>
    <row r="112" spans="1:6" ht="15" customHeight="1" hidden="1">
      <c r="A112" s="15" t="s">
        <v>81</v>
      </c>
      <c r="B112" s="15" t="str">
        <f t="shared" si="1"/>
        <v>06/2018</v>
      </c>
      <c r="C112" s="16">
        <v>0</v>
      </c>
      <c r="D112" s="17" t="s">
        <v>380</v>
      </c>
      <c r="E112" s="17" t="s">
        <v>371</v>
      </c>
      <c r="F112" s="18">
        <v>7</v>
      </c>
    </row>
    <row r="113" spans="1:6" ht="15" customHeight="1" hidden="1">
      <c r="A113" s="15" t="s">
        <v>322</v>
      </c>
      <c r="B113" s="15" t="str">
        <f t="shared" si="1"/>
        <v>06/2018</v>
      </c>
      <c r="C113" s="16" t="s">
        <v>325</v>
      </c>
      <c r="D113" s="17" t="s">
        <v>321</v>
      </c>
      <c r="E113" s="17" t="s">
        <v>276</v>
      </c>
      <c r="F113" s="18">
        <v>220.61</v>
      </c>
    </row>
    <row r="114" spans="1:6" ht="15" customHeight="1" hidden="1">
      <c r="A114" s="15" t="s">
        <v>322</v>
      </c>
      <c r="B114" s="15" t="str">
        <f t="shared" si="1"/>
        <v>06/2018</v>
      </c>
      <c r="C114" s="16" t="s">
        <v>324</v>
      </c>
      <c r="D114" s="17" t="s">
        <v>320</v>
      </c>
      <c r="E114" s="17" t="s">
        <v>276</v>
      </c>
      <c r="F114" s="18">
        <v>288.30</v>
      </c>
    </row>
    <row r="115" spans="1:6" ht="15" customHeight="1" hidden="1">
      <c r="A115" s="15" t="s">
        <v>322</v>
      </c>
      <c r="B115" s="15" t="str">
        <f t="shared" si="1"/>
        <v>06/2018</v>
      </c>
      <c r="C115" s="16" t="s">
        <v>323</v>
      </c>
      <c r="D115" s="17" t="s">
        <v>275</v>
      </c>
      <c r="E115" s="17" t="s">
        <v>276</v>
      </c>
      <c r="F115" s="18">
        <v>46.5</v>
      </c>
    </row>
    <row r="116" spans="1:6" ht="15" customHeight="1" hidden="1">
      <c r="A116" s="15" t="s">
        <v>283</v>
      </c>
      <c r="B116" s="15" t="str">
        <f t="shared" si="1"/>
        <v>06/2018</v>
      </c>
      <c r="C116" s="16" t="s">
        <v>284</v>
      </c>
      <c r="D116" s="17" t="s">
        <v>24</v>
      </c>
      <c r="E116" s="17" t="s">
        <v>282</v>
      </c>
      <c r="F116" s="18">
        <v>2909.35</v>
      </c>
    </row>
    <row r="117" spans="1:6" ht="15" customHeight="1" hidden="1">
      <c r="A117" s="15" t="s">
        <v>283</v>
      </c>
      <c r="B117" s="15" t="str">
        <f t="shared" si="1"/>
        <v>06/2018</v>
      </c>
      <c r="C117" s="16" t="s">
        <v>356</v>
      </c>
      <c r="D117" s="17" t="s">
        <v>357</v>
      </c>
      <c r="E117" s="17" t="s">
        <v>355</v>
      </c>
      <c r="F117" s="18">
        <v>340</v>
      </c>
    </row>
    <row r="118" spans="1:6" ht="15" customHeight="1" hidden="1">
      <c r="A118" s="15" t="s">
        <v>283</v>
      </c>
      <c r="B118" s="15" t="str">
        <f t="shared" si="1"/>
        <v>06/2018</v>
      </c>
      <c r="C118" s="16">
        <v>0</v>
      </c>
      <c r="D118" s="17" t="s">
        <v>358</v>
      </c>
      <c r="E118" s="17" t="s">
        <v>371</v>
      </c>
      <c r="F118" s="18">
        <v>9.6999999999999993</v>
      </c>
    </row>
    <row r="119" spans="1:6" ht="15" customHeight="1" hidden="1">
      <c r="A119" s="15" t="s">
        <v>310</v>
      </c>
      <c r="B119" s="15" t="str">
        <f t="shared" si="1"/>
        <v>06/2018</v>
      </c>
      <c r="C119" s="16">
        <v>0</v>
      </c>
      <c r="D119" s="17" t="s">
        <v>311</v>
      </c>
      <c r="E119" s="17" t="s">
        <v>286</v>
      </c>
      <c r="F119" s="18">
        <v>1423.51</v>
      </c>
    </row>
    <row r="120" spans="1:6" ht="15" customHeight="1" hidden="1">
      <c r="A120" s="15" t="s">
        <v>310</v>
      </c>
      <c r="B120" s="15" t="str">
        <f t="shared" si="1"/>
        <v>06/2018</v>
      </c>
      <c r="C120" s="16">
        <v>0</v>
      </c>
      <c r="D120" s="17" t="s">
        <v>358</v>
      </c>
      <c r="E120" s="17" t="s">
        <v>371</v>
      </c>
      <c r="F120" s="18">
        <v>9.6999999999999993</v>
      </c>
    </row>
    <row r="121" spans="1:6" ht="15" customHeight="1" hidden="1">
      <c r="A121" s="15" t="s">
        <v>277</v>
      </c>
      <c r="B121" s="15" t="str">
        <f t="shared" si="1"/>
        <v>07/2018</v>
      </c>
      <c r="C121" s="16">
        <v>0</v>
      </c>
      <c r="D121" s="17" t="s">
        <v>278</v>
      </c>
      <c r="E121" s="17" t="s">
        <v>278</v>
      </c>
      <c r="F121" s="18">
        <v>300</v>
      </c>
    </row>
    <row r="122" spans="1:6" ht="15" customHeight="1" hidden="1">
      <c r="A122" s="15" t="s">
        <v>287</v>
      </c>
      <c r="B122" s="15" t="str">
        <f t="shared" si="1"/>
        <v>07/2018</v>
      </c>
      <c r="C122" s="16" t="s">
        <v>288</v>
      </c>
      <c r="D122" s="17" t="s">
        <v>289</v>
      </c>
      <c r="E122" s="17" t="s">
        <v>286</v>
      </c>
      <c r="F122" s="18">
        <v>250</v>
      </c>
    </row>
    <row r="123" spans="1:6" ht="15" customHeight="1" hidden="1">
      <c r="A123" s="15" t="s">
        <v>83</v>
      </c>
      <c r="B123" s="15" t="str">
        <f t="shared" si="1"/>
        <v>07/2018</v>
      </c>
      <c r="C123" s="16" t="s">
        <v>84</v>
      </c>
      <c r="D123" s="17" t="s">
        <v>85</v>
      </c>
      <c r="E123" s="17" t="s">
        <v>86</v>
      </c>
      <c r="F123" s="18">
        <v>1089.5899999999999</v>
      </c>
    </row>
    <row r="124" spans="1:6" ht="15" customHeight="1" hidden="1">
      <c r="A124" s="15" t="s">
        <v>374</v>
      </c>
      <c r="B124" s="15" t="str">
        <f t="shared" si="1"/>
        <v>07/2018</v>
      </c>
      <c r="C124" s="16">
        <v>0</v>
      </c>
      <c r="D124" s="17" t="s">
        <v>361</v>
      </c>
      <c r="E124" s="17" t="s">
        <v>371</v>
      </c>
      <c r="F124" s="18">
        <v>55.05</v>
      </c>
    </row>
    <row r="125" spans="1:6" ht="15" customHeight="1" hidden="1">
      <c r="A125" s="15" t="s">
        <v>374</v>
      </c>
      <c r="B125" s="15" t="str">
        <f t="shared" si="1"/>
        <v>07/2018</v>
      </c>
      <c r="C125" s="16">
        <v>0</v>
      </c>
      <c r="D125" s="17" t="s">
        <v>386</v>
      </c>
      <c r="E125" s="17" t="s">
        <v>371</v>
      </c>
      <c r="F125" s="18">
        <v>327</v>
      </c>
    </row>
    <row r="126" spans="1:6" ht="15" customHeight="1" hidden="1">
      <c r="A126" s="15" t="s">
        <v>87</v>
      </c>
      <c r="B126" s="15" t="str">
        <f t="shared" si="1"/>
        <v>07/2018</v>
      </c>
      <c r="C126" s="16" t="s">
        <v>88</v>
      </c>
      <c r="D126" s="17" t="s">
        <v>70</v>
      </c>
      <c r="E126" s="17" t="s">
        <v>89</v>
      </c>
      <c r="F126" s="18">
        <v>1838.20</v>
      </c>
    </row>
    <row r="127" spans="1:6" ht="15" customHeight="1" hidden="1">
      <c r="A127" s="15" t="s">
        <v>90</v>
      </c>
      <c r="B127" s="15" t="str">
        <f t="shared" si="1"/>
        <v>07/2018</v>
      </c>
      <c r="C127" s="16" t="s">
        <v>91</v>
      </c>
      <c r="D127" s="17" t="s">
        <v>61</v>
      </c>
      <c r="E127" s="17" t="s">
        <v>92</v>
      </c>
      <c r="F127" s="18">
        <v>9500</v>
      </c>
    </row>
    <row r="128" spans="1:6" ht="15" customHeight="1" hidden="1">
      <c r="A128" s="15" t="s">
        <v>90</v>
      </c>
      <c r="B128" s="15" t="str">
        <f t="shared" si="1"/>
        <v>07/2018</v>
      </c>
      <c r="C128" s="16">
        <v>0</v>
      </c>
      <c r="D128" s="17" t="s">
        <v>380</v>
      </c>
      <c r="E128" s="17" t="s">
        <v>371</v>
      </c>
      <c r="F128" s="18">
        <v>7</v>
      </c>
    </row>
    <row r="129" spans="1:6" ht="15" customHeight="1" hidden="1">
      <c r="A129" s="15" t="s">
        <v>93</v>
      </c>
      <c r="B129" s="15" t="str">
        <f t="shared" si="1"/>
        <v>07/2018</v>
      </c>
      <c r="C129" s="16">
        <v>0</v>
      </c>
      <c r="D129" s="17" t="s">
        <v>313</v>
      </c>
      <c r="E129" s="17" t="s">
        <v>286</v>
      </c>
      <c r="F129" s="18">
        <v>1905.78</v>
      </c>
    </row>
    <row r="130" spans="1:6" ht="15" customHeight="1" hidden="1">
      <c r="A130" s="15" t="s">
        <v>93</v>
      </c>
      <c r="B130" s="15" t="str">
        <f t="shared" si="1"/>
        <v>07/2018</v>
      </c>
      <c r="C130" s="16" t="s">
        <v>103</v>
      </c>
      <c r="D130" s="17" t="s">
        <v>95</v>
      </c>
      <c r="E130" s="17" t="s">
        <v>35</v>
      </c>
      <c r="F130" s="18">
        <v>2658.80</v>
      </c>
    </row>
    <row r="131" spans="1:6" ht="15" customHeight="1" hidden="1">
      <c r="A131" s="15" t="s">
        <v>93</v>
      </c>
      <c r="B131" s="15" t="str">
        <f t="shared" si="1"/>
        <v>07/2018</v>
      </c>
      <c r="C131" s="16" t="s">
        <v>99</v>
      </c>
      <c r="D131" s="17" t="s">
        <v>95</v>
      </c>
      <c r="E131" s="17" t="s">
        <v>35</v>
      </c>
      <c r="F131" s="18">
        <v>2658.80</v>
      </c>
    </row>
    <row r="132" spans="1:6" ht="15" customHeight="1" hidden="1">
      <c r="A132" s="15" t="s">
        <v>93</v>
      </c>
      <c r="B132" s="15" t="str">
        <f t="shared" si="1"/>
        <v>07/2018</v>
      </c>
      <c r="C132" s="16" t="s">
        <v>102</v>
      </c>
      <c r="D132" s="17" t="s">
        <v>95</v>
      </c>
      <c r="E132" s="17" t="s">
        <v>35</v>
      </c>
      <c r="F132" s="18">
        <v>2658.80</v>
      </c>
    </row>
    <row r="133" spans="1:6" ht="15" customHeight="1" hidden="1">
      <c r="A133" s="15" t="s">
        <v>93</v>
      </c>
      <c r="B133" s="15" t="str">
        <f t="shared" si="1"/>
        <v>07/2018</v>
      </c>
      <c r="C133" s="16" t="s">
        <v>105</v>
      </c>
      <c r="D133" s="17" t="s">
        <v>95</v>
      </c>
      <c r="E133" s="17" t="s">
        <v>35</v>
      </c>
      <c r="F133" s="18">
        <v>2658.80</v>
      </c>
    </row>
    <row r="134" spans="1:6" ht="15" customHeight="1" hidden="1">
      <c r="A134" s="15" t="s">
        <v>93</v>
      </c>
      <c r="B134" s="15" t="str">
        <f t="shared" si="1"/>
        <v>07/2018</v>
      </c>
      <c r="C134" s="16" t="s">
        <v>101</v>
      </c>
      <c r="D134" s="17" t="s">
        <v>95</v>
      </c>
      <c r="E134" s="17" t="s">
        <v>35</v>
      </c>
      <c r="F134" s="18">
        <v>2658.80</v>
      </c>
    </row>
    <row r="135" spans="1:6" ht="15" customHeight="1" hidden="1">
      <c r="A135" s="15" t="s">
        <v>93</v>
      </c>
      <c r="B135" s="15" t="str">
        <f t="shared" si="1"/>
        <v>07/2018</v>
      </c>
      <c r="C135" s="16" t="s">
        <v>100</v>
      </c>
      <c r="D135" s="17" t="s">
        <v>95</v>
      </c>
      <c r="E135" s="17" t="s">
        <v>35</v>
      </c>
      <c r="F135" s="18">
        <v>2658.80</v>
      </c>
    </row>
    <row r="136" spans="1:6" ht="15" customHeight="1" hidden="1">
      <c r="A136" s="15" t="s">
        <v>93</v>
      </c>
      <c r="B136" s="15" t="str">
        <f t="shared" si="1"/>
        <v>07/2018</v>
      </c>
      <c r="C136" s="16" t="s">
        <v>104</v>
      </c>
      <c r="D136" s="17" t="s">
        <v>95</v>
      </c>
      <c r="E136" s="17" t="s">
        <v>35</v>
      </c>
      <c r="F136" s="18">
        <v>2658.80</v>
      </c>
    </row>
    <row r="137" spans="1:6" ht="15" customHeight="1" hidden="1">
      <c r="A137" s="15" t="s">
        <v>93</v>
      </c>
      <c r="B137" s="15" t="str">
        <f t="shared" si="2" ref="B137:B201">MID(A137,4,7)</f>
        <v>07/2018</v>
      </c>
      <c r="C137" s="16" t="s">
        <v>97</v>
      </c>
      <c r="D137" s="17" t="s">
        <v>95</v>
      </c>
      <c r="E137" s="17" t="s">
        <v>35</v>
      </c>
      <c r="F137" s="18">
        <v>1571</v>
      </c>
    </row>
    <row r="138" spans="1:6" ht="15" customHeight="1" hidden="1">
      <c r="A138" s="15" t="s">
        <v>93</v>
      </c>
      <c r="B138" s="15" t="str">
        <f t="shared" si="2"/>
        <v>07/2018</v>
      </c>
      <c r="C138" s="16" t="s">
        <v>106</v>
      </c>
      <c r="D138" s="17" t="s">
        <v>95</v>
      </c>
      <c r="E138" s="17" t="s">
        <v>35</v>
      </c>
      <c r="F138" s="18">
        <v>3844.80</v>
      </c>
    </row>
    <row r="139" spans="1:6" ht="15" customHeight="1" hidden="1">
      <c r="A139" s="15" t="s">
        <v>93</v>
      </c>
      <c r="B139" s="15" t="str">
        <f t="shared" si="2"/>
        <v>07/2018</v>
      </c>
      <c r="C139" s="16" t="s">
        <v>94</v>
      </c>
      <c r="D139" s="17" t="s">
        <v>95</v>
      </c>
      <c r="E139" s="17" t="s">
        <v>35</v>
      </c>
      <c r="F139" s="18">
        <v>450</v>
      </c>
    </row>
    <row r="140" spans="1:6" ht="15" customHeight="1" hidden="1">
      <c r="A140" s="15" t="s">
        <v>93</v>
      </c>
      <c r="B140" s="15" t="str">
        <f t="shared" si="2"/>
        <v>07/2018</v>
      </c>
      <c r="C140" s="16" t="s">
        <v>98</v>
      </c>
      <c r="D140" s="17" t="s">
        <v>95</v>
      </c>
      <c r="E140" s="17" t="s">
        <v>35</v>
      </c>
      <c r="F140" s="18">
        <v>1643.30</v>
      </c>
    </row>
    <row r="141" spans="1:6" ht="15" customHeight="1" hidden="1">
      <c r="A141" s="15" t="s">
        <v>93</v>
      </c>
      <c r="B141" s="15" t="str">
        <f t="shared" si="2"/>
        <v>07/2018</v>
      </c>
      <c r="C141" s="16" t="s">
        <v>96</v>
      </c>
      <c r="D141" s="17" t="s">
        <v>95</v>
      </c>
      <c r="E141" s="17" t="s">
        <v>35</v>
      </c>
      <c r="F141" s="18">
        <v>1338</v>
      </c>
    </row>
    <row r="142" spans="1:6" ht="15" customHeight="1" hidden="1">
      <c r="A142" s="15" t="s">
        <v>93</v>
      </c>
      <c r="B142" s="15" t="str">
        <f t="shared" si="2"/>
        <v>07/2018</v>
      </c>
      <c r="C142" s="16">
        <v>0</v>
      </c>
      <c r="D142" s="17" t="s">
        <v>358</v>
      </c>
      <c r="E142" s="17" t="s">
        <v>371</v>
      </c>
      <c r="F142" s="18">
        <v>9.6999999999999993</v>
      </c>
    </row>
    <row r="143" spans="1:6" ht="15" customHeight="1" hidden="1">
      <c r="A143" s="15" t="s">
        <v>93</v>
      </c>
      <c r="B143" s="15" t="str">
        <f t="shared" si="2"/>
        <v>07/2018</v>
      </c>
      <c r="C143" s="16">
        <v>0</v>
      </c>
      <c r="D143" s="17" t="s">
        <v>363</v>
      </c>
      <c r="E143" s="17" t="s">
        <v>360</v>
      </c>
      <c r="F143" s="18">
        <v>10000</v>
      </c>
    </row>
    <row r="144" spans="1:6" ht="15" customHeight="1" hidden="1">
      <c r="A144" s="15" t="s">
        <v>107</v>
      </c>
      <c r="B144" s="15" t="str">
        <f t="shared" si="2"/>
        <v>07/2018</v>
      </c>
      <c r="C144" s="16">
        <v>0</v>
      </c>
      <c r="D144" s="17" t="s">
        <v>399</v>
      </c>
      <c r="E144" s="17" t="s">
        <v>399</v>
      </c>
      <c r="F144" s="18">
        <v>2206.2600000000002</v>
      </c>
    </row>
    <row r="145" spans="1:6" ht="15" customHeight="1" hidden="1">
      <c r="A145" s="15" t="s">
        <v>107</v>
      </c>
      <c r="B145" s="15" t="str">
        <f t="shared" si="2"/>
        <v>07/2018</v>
      </c>
      <c r="C145" s="16" t="s">
        <v>108</v>
      </c>
      <c r="D145" s="17" t="s">
        <v>5</v>
      </c>
      <c r="E145" s="17" t="s">
        <v>35</v>
      </c>
      <c r="F145" s="18">
        <v>459</v>
      </c>
    </row>
    <row r="146" spans="1:6" ht="15" customHeight="1" hidden="1">
      <c r="A146" s="15" t="s">
        <v>109</v>
      </c>
      <c r="B146" s="15" t="str">
        <f t="shared" si="2"/>
        <v>07/2018</v>
      </c>
      <c r="C146" s="16" t="s">
        <v>110</v>
      </c>
      <c r="D146" s="17" t="s">
        <v>111</v>
      </c>
      <c r="E146" s="17" t="s">
        <v>112</v>
      </c>
      <c r="F146" s="18">
        <v>21.52</v>
      </c>
    </row>
    <row r="147" spans="1:6" ht="15" customHeight="1" hidden="1">
      <c r="A147" s="15" t="s">
        <v>113</v>
      </c>
      <c r="B147" s="15" t="str">
        <f t="shared" si="2"/>
        <v>07/2018</v>
      </c>
      <c r="C147" s="16" t="s">
        <v>116</v>
      </c>
      <c r="D147" s="17" t="s">
        <v>117</v>
      </c>
      <c r="E147" s="17" t="s">
        <v>118</v>
      </c>
      <c r="F147" s="18">
        <v>874.80</v>
      </c>
    </row>
    <row r="148" spans="1:6" ht="15" customHeight="1" hidden="1">
      <c r="A148" s="15" t="s">
        <v>113</v>
      </c>
      <c r="B148" s="15" t="str">
        <f t="shared" si="2"/>
        <v>07/2018</v>
      </c>
      <c r="C148" s="16" t="s">
        <v>119</v>
      </c>
      <c r="D148" s="17" t="s">
        <v>120</v>
      </c>
      <c r="E148" s="17" t="s">
        <v>121</v>
      </c>
      <c r="F148" s="18">
        <v>144.15</v>
      </c>
    </row>
    <row r="149" spans="1:6" ht="15" customHeight="1" hidden="1">
      <c r="A149" s="15" t="s">
        <v>113</v>
      </c>
      <c r="B149" s="15" t="str">
        <f t="shared" si="2"/>
        <v>07/2018</v>
      </c>
      <c r="C149" s="16" t="s">
        <v>114</v>
      </c>
      <c r="D149" s="17" t="s">
        <v>115</v>
      </c>
      <c r="E149" s="17" t="s">
        <v>286</v>
      </c>
      <c r="F149" s="18">
        <v>24.5</v>
      </c>
    </row>
    <row r="150" spans="1:6" ht="15" customHeight="1" hidden="1">
      <c r="A150" s="15" t="s">
        <v>113</v>
      </c>
      <c r="B150" s="15" t="str">
        <f t="shared" si="2"/>
        <v>07/2018</v>
      </c>
      <c r="C150" s="16" t="s">
        <v>337</v>
      </c>
      <c r="D150" s="17" t="s">
        <v>321</v>
      </c>
      <c r="E150" s="17" t="s">
        <v>276</v>
      </c>
      <c r="F150" s="18">
        <v>227.23</v>
      </c>
    </row>
    <row r="151" spans="1:6" ht="15" customHeight="1" hidden="1">
      <c r="A151" s="15" t="s">
        <v>122</v>
      </c>
      <c r="B151" s="15" t="str">
        <f t="shared" si="2"/>
        <v>07/2018</v>
      </c>
      <c r="C151" s="16" t="s">
        <v>126</v>
      </c>
      <c r="D151" s="17" t="s">
        <v>125</v>
      </c>
      <c r="E151" s="17" t="s">
        <v>276</v>
      </c>
      <c r="F151" s="18">
        <v>1250</v>
      </c>
    </row>
    <row r="152" spans="1:6" ht="15" customHeight="1" hidden="1">
      <c r="A152" s="15" t="s">
        <v>122</v>
      </c>
      <c r="B152" s="15" t="str">
        <f t="shared" si="2"/>
        <v>07/2018</v>
      </c>
      <c r="C152" s="16" t="s">
        <v>123</v>
      </c>
      <c r="D152" s="17" t="s">
        <v>24</v>
      </c>
      <c r="E152" s="17" t="s">
        <v>35</v>
      </c>
      <c r="F152" s="18">
        <v>2909.35</v>
      </c>
    </row>
    <row r="153" spans="1:6" ht="15" customHeight="1" hidden="1">
      <c r="A153" s="15" t="s">
        <v>122</v>
      </c>
      <c r="B153" s="15" t="str">
        <f t="shared" si="2"/>
        <v>07/2018</v>
      </c>
      <c r="C153" s="16" t="s">
        <v>124</v>
      </c>
      <c r="D153" s="17" t="s">
        <v>125</v>
      </c>
      <c r="E153" s="17" t="s">
        <v>92</v>
      </c>
      <c r="F153" s="18">
        <v>485.81</v>
      </c>
    </row>
    <row r="154" spans="1:6" ht="15" customHeight="1" hidden="1">
      <c r="A154" s="15" t="s">
        <v>127</v>
      </c>
      <c r="B154" s="15" t="str">
        <f t="shared" si="2"/>
        <v>07/2018</v>
      </c>
      <c r="C154" s="16" t="s">
        <v>128</v>
      </c>
      <c r="D154" s="17" t="s">
        <v>24</v>
      </c>
      <c r="E154" s="17" t="s">
        <v>129</v>
      </c>
      <c r="F154" s="18">
        <v>8728.0499999999993</v>
      </c>
    </row>
    <row r="155" spans="1:6" ht="15" customHeight="1" hidden="1">
      <c r="A155" s="15" t="s">
        <v>130</v>
      </c>
      <c r="B155" s="15" t="str">
        <f t="shared" si="2"/>
        <v>07/2018</v>
      </c>
      <c r="C155" s="16" t="s">
        <v>133</v>
      </c>
      <c r="D155" s="17" t="s">
        <v>134</v>
      </c>
      <c r="E155" s="17" t="s">
        <v>135</v>
      </c>
      <c r="F155" s="18">
        <v>966.42</v>
      </c>
    </row>
    <row r="156" spans="1:6" ht="15" customHeight="1" hidden="1">
      <c r="A156" s="15" t="s">
        <v>130</v>
      </c>
      <c r="B156" s="15" t="str">
        <f t="shared" si="2"/>
        <v>07/2018</v>
      </c>
      <c r="C156" s="16" t="s">
        <v>131</v>
      </c>
      <c r="D156" s="17" t="s">
        <v>132</v>
      </c>
      <c r="E156" s="17" t="s">
        <v>92</v>
      </c>
      <c r="F156" s="18">
        <v>17700</v>
      </c>
    </row>
    <row r="157" spans="1:6" ht="15" customHeight="1" hidden="1">
      <c r="A157" s="15" t="s">
        <v>130</v>
      </c>
      <c r="B157" s="15" t="str">
        <f t="shared" si="2"/>
        <v>07/2018</v>
      </c>
      <c r="C157" s="16">
        <v>0</v>
      </c>
      <c r="D157" s="17" t="s">
        <v>380</v>
      </c>
      <c r="E157" s="17" t="s">
        <v>371</v>
      </c>
      <c r="F157" s="18">
        <v>7</v>
      </c>
    </row>
    <row r="158" spans="1:6" ht="15" customHeight="1" hidden="1">
      <c r="A158" s="15" t="s">
        <v>136</v>
      </c>
      <c r="B158" s="15" t="str">
        <f t="shared" si="2"/>
        <v>07/2018</v>
      </c>
      <c r="C158" s="16">
        <v>0</v>
      </c>
      <c r="D158" s="17" t="s">
        <v>399</v>
      </c>
      <c r="E158" s="17" t="s">
        <v>399</v>
      </c>
      <c r="F158" s="18">
        <v>455.74</v>
      </c>
    </row>
    <row r="159" spans="1:6" ht="15" customHeight="1" hidden="1">
      <c r="A159" s="15" t="s">
        <v>136</v>
      </c>
      <c r="B159" s="15" t="str">
        <f t="shared" si="2"/>
        <v>07/2018</v>
      </c>
      <c r="C159" s="16" t="s">
        <v>138</v>
      </c>
      <c r="D159" s="17" t="s">
        <v>61</v>
      </c>
      <c r="E159" s="17" t="s">
        <v>92</v>
      </c>
      <c r="F159" s="18">
        <v>32660</v>
      </c>
    </row>
    <row r="160" spans="1:6" ht="15" customHeight="1" hidden="1">
      <c r="A160" s="15" t="s">
        <v>136</v>
      </c>
      <c r="B160" s="15" t="str">
        <f t="shared" si="2"/>
        <v>07/2018</v>
      </c>
      <c r="C160" s="16" t="s">
        <v>137</v>
      </c>
      <c r="D160" s="17" t="s">
        <v>61</v>
      </c>
      <c r="E160" s="17" t="s">
        <v>92</v>
      </c>
      <c r="F160" s="18">
        <v>19000</v>
      </c>
    </row>
    <row r="161" spans="1:6" ht="15" customHeight="1" hidden="1">
      <c r="A161" s="15" t="s">
        <v>136</v>
      </c>
      <c r="B161" s="15" t="str">
        <f t="shared" si="2"/>
        <v>07/2018</v>
      </c>
      <c r="C161" s="16">
        <v>0</v>
      </c>
      <c r="D161" s="17" t="s">
        <v>380</v>
      </c>
      <c r="E161" s="17" t="s">
        <v>371</v>
      </c>
      <c r="F161" s="18">
        <v>7</v>
      </c>
    </row>
    <row r="162" spans="1:6" ht="15" customHeight="1" hidden="1">
      <c r="A162" s="15" t="s">
        <v>294</v>
      </c>
      <c r="B162" s="15" t="str">
        <f t="shared" si="2"/>
        <v>08/2018</v>
      </c>
      <c r="C162" s="16">
        <v>0</v>
      </c>
      <c r="D162" s="17" t="s">
        <v>289</v>
      </c>
      <c r="E162" s="17" t="s">
        <v>286</v>
      </c>
      <c r="F162" s="18">
        <v>250</v>
      </c>
    </row>
    <row r="163" spans="1:6" ht="15" customHeight="1" hidden="1">
      <c r="A163" s="15" t="s">
        <v>139</v>
      </c>
      <c r="B163" s="15" t="str">
        <f t="shared" si="2"/>
        <v>08/2018</v>
      </c>
      <c r="C163" s="16" t="s">
        <v>140</v>
      </c>
      <c r="D163" s="17" t="s">
        <v>141</v>
      </c>
      <c r="E163" s="17" t="s">
        <v>142</v>
      </c>
      <c r="F163" s="18">
        <v>3150</v>
      </c>
    </row>
    <row r="164" spans="1:6" ht="15" customHeight="1" hidden="1">
      <c r="A164" s="15" t="s">
        <v>295</v>
      </c>
      <c r="B164" s="15" t="str">
        <f t="shared" si="2"/>
        <v>08/2018</v>
      </c>
      <c r="C164" s="16">
        <v>0</v>
      </c>
      <c r="D164" s="17" t="s">
        <v>289</v>
      </c>
      <c r="E164" s="17" t="s">
        <v>286</v>
      </c>
      <c r="F164" s="18">
        <v>85.72</v>
      </c>
    </row>
    <row r="165" spans="1:6" ht="15" customHeight="1" hidden="1">
      <c r="A165" s="15" t="s">
        <v>143</v>
      </c>
      <c r="B165" s="15" t="str">
        <f t="shared" si="2"/>
        <v>08/2018</v>
      </c>
      <c r="C165" s="16" t="s">
        <v>144</v>
      </c>
      <c r="D165" s="17" t="s">
        <v>70</v>
      </c>
      <c r="E165" s="17" t="s">
        <v>89</v>
      </c>
      <c r="F165" s="18">
        <v>1838.20</v>
      </c>
    </row>
    <row r="166" spans="1:6" ht="15" customHeight="1" hidden="1">
      <c r="A166" s="15" t="s">
        <v>143</v>
      </c>
      <c r="B166" s="15" t="str">
        <f t="shared" si="2"/>
        <v>08/2018</v>
      </c>
      <c r="C166" s="16" t="s">
        <v>145</v>
      </c>
      <c r="D166" s="17" t="s">
        <v>146</v>
      </c>
      <c r="E166" s="17" t="s">
        <v>147</v>
      </c>
      <c r="F166" s="18">
        <v>51823.97</v>
      </c>
    </row>
    <row r="167" spans="1:6" ht="15" customHeight="1" hidden="1">
      <c r="A167" s="15" t="s">
        <v>143</v>
      </c>
      <c r="B167" s="15" t="str">
        <f t="shared" si="2"/>
        <v>08/2018</v>
      </c>
      <c r="C167" s="16">
        <v>0</v>
      </c>
      <c r="D167" s="17" t="s">
        <v>313</v>
      </c>
      <c r="E167" s="17" t="s">
        <v>286</v>
      </c>
      <c r="F167" s="18">
        <v>932.06</v>
      </c>
    </row>
    <row r="168" spans="1:6" ht="15" customHeight="1" hidden="1">
      <c r="A168" s="15" t="s">
        <v>143</v>
      </c>
      <c r="B168" s="15" t="str">
        <f t="shared" si="2"/>
        <v>08/2018</v>
      </c>
      <c r="C168" s="16">
        <v>0</v>
      </c>
      <c r="D168" s="17" t="s">
        <v>368</v>
      </c>
      <c r="E168" s="17" t="s">
        <v>371</v>
      </c>
      <c r="F168" s="18">
        <v>10.15</v>
      </c>
    </row>
    <row r="169" spans="1:6" ht="15" customHeight="1" hidden="1">
      <c r="A169" s="15" t="s">
        <v>143</v>
      </c>
      <c r="B169" s="15" t="str">
        <f t="shared" si="2"/>
        <v>08/2018</v>
      </c>
      <c r="C169" s="16">
        <v>0</v>
      </c>
      <c r="D169" s="17" t="s">
        <v>361</v>
      </c>
      <c r="E169" s="17" t="s">
        <v>371</v>
      </c>
      <c r="F169" s="18">
        <v>57</v>
      </c>
    </row>
    <row r="170" spans="1:6" ht="15" customHeight="1" hidden="1">
      <c r="A170" s="15" t="s">
        <v>143</v>
      </c>
      <c r="B170" s="15" t="str">
        <f t="shared" si="2"/>
        <v>08/2018</v>
      </c>
      <c r="C170" s="16">
        <v>0</v>
      </c>
      <c r="D170" s="17" t="s">
        <v>386</v>
      </c>
      <c r="E170" s="17" t="s">
        <v>371</v>
      </c>
      <c r="F170" s="18">
        <v>327</v>
      </c>
    </row>
    <row r="171" spans="1:6" ht="15" customHeight="1" hidden="1">
      <c r="A171" s="15" t="s">
        <v>364</v>
      </c>
      <c r="B171" s="15" t="str">
        <f t="shared" si="2"/>
        <v>08/2018</v>
      </c>
      <c r="C171" s="16">
        <v>0</v>
      </c>
      <c r="D171" s="17" t="s">
        <v>368</v>
      </c>
      <c r="E171" s="17" t="s">
        <v>371</v>
      </c>
      <c r="F171" s="18">
        <v>10.15</v>
      </c>
    </row>
    <row r="172" spans="1:6" ht="15" customHeight="1" hidden="1">
      <c r="A172" s="15" t="s">
        <v>364</v>
      </c>
      <c r="B172" s="15" t="str">
        <f t="shared" si="2"/>
        <v>08/2018</v>
      </c>
      <c r="C172" s="16">
        <v>0</v>
      </c>
      <c r="D172" s="17" t="s">
        <v>365</v>
      </c>
      <c r="E172" s="17" t="s">
        <v>360</v>
      </c>
      <c r="F172" s="18">
        <v>200</v>
      </c>
    </row>
    <row r="173" spans="1:6" ht="15" customHeight="1" hidden="1">
      <c r="A173" s="15" t="s">
        <v>296</v>
      </c>
      <c r="B173" s="15" t="str">
        <f t="shared" si="2"/>
        <v>08/2018</v>
      </c>
      <c r="C173" s="16">
        <v>0</v>
      </c>
      <c r="D173" s="17" t="s">
        <v>289</v>
      </c>
      <c r="E173" s="17" t="s">
        <v>286</v>
      </c>
      <c r="F173" s="18">
        <v>128.60</v>
      </c>
    </row>
    <row r="174" spans="1:6" ht="15" customHeight="1" hidden="1">
      <c r="A174" s="15" t="s">
        <v>296</v>
      </c>
      <c r="B174" s="15" t="str">
        <f t="shared" si="2"/>
        <v>08/2018</v>
      </c>
      <c r="C174" s="16">
        <v>0</v>
      </c>
      <c r="D174" s="17" t="s">
        <v>358</v>
      </c>
      <c r="E174" s="17" t="s">
        <v>371</v>
      </c>
      <c r="F174" s="18">
        <v>10.15</v>
      </c>
    </row>
    <row r="175" spans="1:6" ht="15" customHeight="1" hidden="1">
      <c r="A175" s="15" t="s">
        <v>280</v>
      </c>
      <c r="B175" s="15" t="str">
        <f t="shared" si="2"/>
        <v>08/2018</v>
      </c>
      <c r="C175" s="16">
        <v>0</v>
      </c>
      <c r="D175" s="17" t="s">
        <v>281</v>
      </c>
      <c r="E175" s="17" t="s">
        <v>281</v>
      </c>
      <c r="F175" s="18">
        <v>24943.95</v>
      </c>
    </row>
    <row r="176" spans="1:6" ht="15" customHeight="1" hidden="1">
      <c r="A176" s="15" t="s">
        <v>280</v>
      </c>
      <c r="B176" s="15" t="str">
        <f t="shared" si="2"/>
        <v>08/2018</v>
      </c>
      <c r="C176" s="16">
        <v>0</v>
      </c>
      <c r="D176" s="17" t="s">
        <v>289</v>
      </c>
      <c r="E176" s="17" t="s">
        <v>286</v>
      </c>
      <c r="F176" s="18">
        <v>13.05</v>
      </c>
    </row>
    <row r="177" spans="1:6" ht="15" customHeight="1" hidden="1">
      <c r="A177" s="15" t="s">
        <v>280</v>
      </c>
      <c r="B177" s="15" t="str">
        <f t="shared" si="2"/>
        <v>08/2018</v>
      </c>
      <c r="C177" s="16">
        <v>0</v>
      </c>
      <c r="D177" s="17" t="s">
        <v>358</v>
      </c>
      <c r="E177" s="17" t="s">
        <v>371</v>
      </c>
      <c r="F177" s="18">
        <v>10.15</v>
      </c>
    </row>
    <row r="178" spans="1:6" ht="15" customHeight="1" hidden="1">
      <c r="A178" s="15" t="s">
        <v>280</v>
      </c>
      <c r="B178" s="15" t="str">
        <f t="shared" si="2"/>
        <v>08/2018</v>
      </c>
      <c r="C178" s="16">
        <v>0</v>
      </c>
      <c r="D178" s="17" t="s">
        <v>363</v>
      </c>
      <c r="E178" s="17" t="s">
        <v>360</v>
      </c>
      <c r="F178" s="18">
        <v>13.05</v>
      </c>
    </row>
    <row r="179" spans="1:6" ht="15" customHeight="1" hidden="1">
      <c r="A179" s="15" t="s">
        <v>148</v>
      </c>
      <c r="B179" s="15" t="str">
        <f t="shared" si="2"/>
        <v>08/2018</v>
      </c>
      <c r="C179" s="16" t="s">
        <v>369</v>
      </c>
      <c r="D179" s="17" t="s">
        <v>370</v>
      </c>
      <c r="E179" s="17" t="s">
        <v>92</v>
      </c>
      <c r="F179" s="18">
        <v>20000</v>
      </c>
    </row>
    <row r="180" spans="1:6" ht="15" customHeight="1" hidden="1">
      <c r="A180" s="15" t="s">
        <v>148</v>
      </c>
      <c r="B180" s="15" t="str">
        <f t="shared" si="2"/>
        <v>08/2018</v>
      </c>
      <c r="C180" s="16" t="s">
        <v>150</v>
      </c>
      <c r="D180" s="17" t="s">
        <v>61</v>
      </c>
      <c r="E180" s="17" t="s">
        <v>92</v>
      </c>
      <c r="F180" s="18">
        <v>9500</v>
      </c>
    </row>
    <row r="181" spans="1:6" ht="15" customHeight="1" hidden="1">
      <c r="A181" s="15" t="s">
        <v>148</v>
      </c>
      <c r="B181" s="15" t="str">
        <f t="shared" si="2"/>
        <v>08/2018</v>
      </c>
      <c r="C181" s="16">
        <v>0</v>
      </c>
      <c r="D181" s="17" t="s">
        <v>385</v>
      </c>
      <c r="E181" s="17" t="s">
        <v>371</v>
      </c>
      <c r="F181" s="18">
        <v>7</v>
      </c>
    </row>
    <row r="182" spans="1:6" ht="15" customHeight="1" hidden="1">
      <c r="A182" s="15" t="s">
        <v>148</v>
      </c>
      <c r="B182" s="15" t="str">
        <f t="shared" si="2"/>
        <v>08/2018</v>
      </c>
      <c r="C182" s="16">
        <v>0</v>
      </c>
      <c r="D182" s="17" t="s">
        <v>380</v>
      </c>
      <c r="E182" s="17" t="s">
        <v>371</v>
      </c>
      <c r="F182" s="18">
        <v>7</v>
      </c>
    </row>
    <row r="183" spans="1:6" ht="15" customHeight="1" hidden="1">
      <c r="A183" s="15" t="s">
        <v>151</v>
      </c>
      <c r="B183" s="15" t="str">
        <f t="shared" si="2"/>
        <v>08/2018</v>
      </c>
      <c r="C183" s="16" t="s">
        <v>152</v>
      </c>
      <c r="D183" s="17" t="s">
        <v>153</v>
      </c>
      <c r="E183" s="17" t="s">
        <v>286</v>
      </c>
      <c r="F183" s="18">
        <v>29.52</v>
      </c>
    </row>
    <row r="184" spans="1:6" ht="15" customHeight="1" hidden="1">
      <c r="A184" s="15" t="s">
        <v>151</v>
      </c>
      <c r="B184" s="15" t="str">
        <f t="shared" si="2"/>
        <v>08/2018</v>
      </c>
      <c r="C184" s="16" t="s">
        <v>297</v>
      </c>
      <c r="D184" s="17" t="s">
        <v>289</v>
      </c>
      <c r="E184" s="17" t="s">
        <v>286</v>
      </c>
      <c r="F184" s="18">
        <v>26.60</v>
      </c>
    </row>
    <row r="185" spans="1:6" ht="15" customHeight="1" hidden="1">
      <c r="A185" s="15" t="s">
        <v>151</v>
      </c>
      <c r="B185" s="15" t="str">
        <f t="shared" si="2"/>
        <v>08/2018</v>
      </c>
      <c r="C185" s="16" t="s">
        <v>341</v>
      </c>
      <c r="D185" s="17" t="s">
        <v>321</v>
      </c>
      <c r="E185" s="17" t="s">
        <v>276</v>
      </c>
      <c r="F185" s="18">
        <v>322.52</v>
      </c>
    </row>
    <row r="186" spans="1:6" ht="15" customHeight="1" hidden="1">
      <c r="A186" s="15" t="s">
        <v>151</v>
      </c>
      <c r="B186" s="15" t="str">
        <f t="shared" si="2"/>
        <v>08/2018</v>
      </c>
      <c r="C186" s="16" t="s">
        <v>274</v>
      </c>
      <c r="D186" s="17" t="s">
        <v>275</v>
      </c>
      <c r="E186" s="17" t="s">
        <v>276</v>
      </c>
      <c r="F186" s="18">
        <v>154.24</v>
      </c>
    </row>
    <row r="187" spans="1:6" ht="15" customHeight="1" hidden="1">
      <c r="A187" s="15" t="s">
        <v>151</v>
      </c>
      <c r="B187" s="15" t="str">
        <f t="shared" si="2"/>
        <v>08/2018</v>
      </c>
      <c r="C187" s="16" t="s">
        <v>338</v>
      </c>
      <c r="D187" s="17" t="s">
        <v>320</v>
      </c>
      <c r="E187" s="17" t="s">
        <v>276</v>
      </c>
      <c r="F187" s="18">
        <v>630.59</v>
      </c>
    </row>
    <row r="188" spans="1:6" ht="15" customHeight="1" hidden="1">
      <c r="A188" s="15" t="s">
        <v>154</v>
      </c>
      <c r="B188" s="15" t="str">
        <f t="shared" si="2"/>
        <v>08/2018</v>
      </c>
      <c r="C188" s="16" t="s">
        <v>155</v>
      </c>
      <c r="D188" s="17" t="s">
        <v>156</v>
      </c>
      <c r="E188" s="17" t="s">
        <v>157</v>
      </c>
      <c r="F188" s="18">
        <v>119.90</v>
      </c>
    </row>
    <row r="189" spans="1:6" ht="15" customHeight="1" hidden="1">
      <c r="A189" s="15" t="s">
        <v>158</v>
      </c>
      <c r="B189" s="15" t="str">
        <f t="shared" si="2"/>
        <v>08/2018</v>
      </c>
      <c r="C189" s="16" t="s">
        <v>159</v>
      </c>
      <c r="D189" s="17" t="s">
        <v>5</v>
      </c>
      <c r="E189" s="17" t="s">
        <v>35</v>
      </c>
      <c r="F189" s="18">
        <v>400</v>
      </c>
    </row>
    <row r="190" spans="1:6" ht="15" customHeight="1" hidden="1">
      <c r="A190" s="20" t="s">
        <v>427</v>
      </c>
      <c r="B190" s="15" t="str">
        <f t="shared" si="2"/>
        <v>08/2018</v>
      </c>
      <c r="C190" s="16">
        <v>0</v>
      </c>
      <c r="D190" s="17" t="s">
        <v>1083</v>
      </c>
      <c r="E190" s="17" t="s">
        <v>35</v>
      </c>
      <c r="F190" s="18">
        <v>27.72</v>
      </c>
    </row>
    <row r="191" spans="1:6" ht="15" customHeight="1" hidden="1">
      <c r="A191" s="15" t="s">
        <v>160</v>
      </c>
      <c r="B191" s="15" t="str">
        <f t="shared" si="2"/>
        <v>09/2018</v>
      </c>
      <c r="C191" s="16">
        <v>0</v>
      </c>
      <c r="D191" s="17" t="s">
        <v>289</v>
      </c>
      <c r="E191" s="17" t="s">
        <v>286</v>
      </c>
      <c r="F191" s="18">
        <v>250</v>
      </c>
    </row>
    <row r="192" spans="1:6" ht="15" customHeight="1" hidden="1">
      <c r="A192" s="15" t="s">
        <v>160</v>
      </c>
      <c r="B192" s="15" t="str">
        <f t="shared" si="2"/>
        <v>09/2018</v>
      </c>
      <c r="C192" s="16" t="s">
        <v>161</v>
      </c>
      <c r="D192" s="17" t="s">
        <v>5</v>
      </c>
      <c r="E192" s="17" t="s">
        <v>35</v>
      </c>
      <c r="F192" s="18">
        <v>600</v>
      </c>
    </row>
    <row r="193" spans="1:6" ht="15" customHeight="1" hidden="1">
      <c r="A193" s="15" t="s">
        <v>160</v>
      </c>
      <c r="B193" s="15" t="str">
        <f t="shared" si="2"/>
        <v>09/2018</v>
      </c>
      <c r="C193" s="16" t="s">
        <v>162</v>
      </c>
      <c r="D193" s="17" t="s">
        <v>163</v>
      </c>
      <c r="E193" s="17" t="s">
        <v>35</v>
      </c>
      <c r="F193" s="18">
        <v>240</v>
      </c>
    </row>
    <row r="194" spans="1:6" ht="15" customHeight="1" hidden="1">
      <c r="A194" s="15" t="s">
        <v>160</v>
      </c>
      <c r="B194" s="15" t="str">
        <f t="shared" si="2"/>
        <v>09/2018</v>
      </c>
      <c r="C194" s="16">
        <v>0</v>
      </c>
      <c r="D194" s="17" t="s">
        <v>380</v>
      </c>
      <c r="E194" s="17" t="s">
        <v>371</v>
      </c>
      <c r="F194" s="18">
        <v>7</v>
      </c>
    </row>
    <row r="195" spans="1:6" ht="15" customHeight="1" hidden="1">
      <c r="A195" s="15" t="s">
        <v>164</v>
      </c>
      <c r="B195" s="15" t="str">
        <f t="shared" si="2"/>
        <v>09/2018</v>
      </c>
      <c r="C195" s="16" t="s">
        <v>165</v>
      </c>
      <c r="D195" s="17" t="s">
        <v>166</v>
      </c>
      <c r="E195" s="17" t="s">
        <v>167</v>
      </c>
      <c r="F195" s="18">
        <v>26</v>
      </c>
    </row>
    <row r="196" spans="1:6" ht="15" customHeight="1" hidden="1">
      <c r="A196" s="15" t="s">
        <v>164</v>
      </c>
      <c r="B196" s="15" t="str">
        <f t="shared" si="2"/>
        <v>09/2018</v>
      </c>
      <c r="C196" s="16">
        <v>0</v>
      </c>
      <c r="D196" s="17" t="s">
        <v>385</v>
      </c>
      <c r="E196" s="17" t="s">
        <v>371</v>
      </c>
      <c r="F196" s="18">
        <v>7</v>
      </c>
    </row>
    <row r="197" spans="1:6" ht="15" customHeight="1" hidden="1">
      <c r="A197" s="15" t="s">
        <v>164</v>
      </c>
      <c r="B197" s="15" t="str">
        <f t="shared" si="2"/>
        <v>09/2018</v>
      </c>
      <c r="C197" s="16">
        <v>0</v>
      </c>
      <c r="D197" s="17" t="s">
        <v>380</v>
      </c>
      <c r="E197" s="17" t="s">
        <v>371</v>
      </c>
      <c r="F197" s="18">
        <v>7</v>
      </c>
    </row>
    <row r="198" spans="1:6" ht="15" customHeight="1" hidden="1">
      <c r="A198" s="15" t="s">
        <v>164</v>
      </c>
      <c r="B198" s="15" t="str">
        <f t="shared" si="2"/>
        <v>09/2018</v>
      </c>
      <c r="C198" s="16">
        <v>0</v>
      </c>
      <c r="D198" s="17" t="s">
        <v>361</v>
      </c>
      <c r="E198" s="17" t="s">
        <v>371</v>
      </c>
      <c r="F198" s="18">
        <v>57</v>
      </c>
    </row>
    <row r="199" spans="1:6" ht="15" customHeight="1" hidden="1">
      <c r="A199" s="15" t="s">
        <v>164</v>
      </c>
      <c r="B199" s="15" t="str">
        <f t="shared" si="2"/>
        <v>09/2018</v>
      </c>
      <c r="C199" s="16">
        <v>0</v>
      </c>
      <c r="D199" s="17" t="s">
        <v>386</v>
      </c>
      <c r="E199" s="17" t="s">
        <v>371</v>
      </c>
      <c r="F199" s="18">
        <v>327</v>
      </c>
    </row>
    <row r="200" spans="1:6" ht="15" customHeight="1" hidden="1">
      <c r="A200" s="15" t="s">
        <v>164</v>
      </c>
      <c r="B200" s="15" t="str">
        <f t="shared" si="2"/>
        <v>09/2018</v>
      </c>
      <c r="C200" s="16">
        <v>0</v>
      </c>
      <c r="D200" s="17" t="s">
        <v>365</v>
      </c>
      <c r="E200" s="17" t="s">
        <v>360</v>
      </c>
      <c r="F200" s="18">
        <v>5000</v>
      </c>
    </row>
    <row r="201" spans="1:6" ht="15" customHeight="1" hidden="1">
      <c r="A201" s="15" t="s">
        <v>164</v>
      </c>
      <c r="B201" s="15" t="str">
        <f t="shared" si="2"/>
        <v>09/2018</v>
      </c>
      <c r="C201" s="16">
        <v>0</v>
      </c>
      <c r="D201" s="17" t="s">
        <v>368</v>
      </c>
      <c r="E201" s="17" t="s">
        <v>360</v>
      </c>
      <c r="F201" s="18">
        <v>5000</v>
      </c>
    </row>
    <row r="202" spans="1:6" ht="15" customHeight="1" hidden="1">
      <c r="A202" s="15" t="s">
        <v>168</v>
      </c>
      <c r="B202" s="15" t="str">
        <f t="shared" si="3" ref="B202:B265">MID(A202,4,7)</f>
        <v>09/2018</v>
      </c>
      <c r="C202" s="16">
        <v>0</v>
      </c>
      <c r="D202" s="17" t="s">
        <v>313</v>
      </c>
      <c r="E202" s="17" t="s">
        <v>286</v>
      </c>
      <c r="F202" s="18">
        <v>1473.98</v>
      </c>
    </row>
    <row r="203" spans="1:6" ht="15" customHeight="1" hidden="1">
      <c r="A203" s="15" t="s">
        <v>168</v>
      </c>
      <c r="B203" s="15" t="str">
        <f t="shared" si="3"/>
        <v>09/2018</v>
      </c>
      <c r="C203" s="16" t="s">
        <v>169</v>
      </c>
      <c r="D203" s="17" t="s">
        <v>85</v>
      </c>
      <c r="E203" s="17" t="s">
        <v>149</v>
      </c>
      <c r="F203" s="18">
        <v>4000</v>
      </c>
    </row>
    <row r="204" spans="1:6" ht="15" customHeight="1" hidden="1">
      <c r="A204" s="15" t="s">
        <v>298</v>
      </c>
      <c r="B204" s="15" t="str">
        <f t="shared" si="3"/>
        <v>09/2018</v>
      </c>
      <c r="C204" s="16">
        <v>0</v>
      </c>
      <c r="D204" s="17" t="s">
        <v>289</v>
      </c>
      <c r="E204" s="17" t="s">
        <v>286</v>
      </c>
      <c r="F204" s="18">
        <v>139.94999999999999</v>
      </c>
    </row>
    <row r="205" spans="1:6" ht="15" customHeight="1" hidden="1">
      <c r="A205" s="15" t="s">
        <v>298</v>
      </c>
      <c r="B205" s="15" t="str">
        <f t="shared" si="3"/>
        <v>09/2018</v>
      </c>
      <c r="C205" s="16">
        <v>0</v>
      </c>
      <c r="D205" s="17" t="s">
        <v>403</v>
      </c>
      <c r="E205" s="17" t="s">
        <v>403</v>
      </c>
      <c r="F205" s="18">
        <v>18.899999999999999</v>
      </c>
    </row>
    <row r="206" spans="1:6" ht="15" customHeight="1" hidden="1">
      <c r="A206" s="15" t="s">
        <v>298</v>
      </c>
      <c r="B206" s="15" t="str">
        <f t="shared" si="3"/>
        <v>09/2018</v>
      </c>
      <c r="C206" s="16">
        <v>0</v>
      </c>
      <c r="D206" s="17" t="s">
        <v>358</v>
      </c>
      <c r="E206" s="17" t="s">
        <v>371</v>
      </c>
      <c r="F206" s="18">
        <v>10.15</v>
      </c>
    </row>
    <row r="207" spans="1:6" ht="15" customHeight="1" hidden="1">
      <c r="A207" s="15" t="s">
        <v>298</v>
      </c>
      <c r="B207" s="15" t="str">
        <f t="shared" si="3"/>
        <v>09/2018</v>
      </c>
      <c r="C207" s="16">
        <v>0</v>
      </c>
      <c r="D207" s="17" t="s">
        <v>358</v>
      </c>
      <c r="E207" s="17" t="s">
        <v>371</v>
      </c>
      <c r="F207" s="18">
        <v>10.15</v>
      </c>
    </row>
    <row r="208" spans="1:6" ht="15" customHeight="1" hidden="1">
      <c r="A208" s="15" t="s">
        <v>299</v>
      </c>
      <c r="B208" s="15" t="str">
        <f t="shared" si="3"/>
        <v>09/2018</v>
      </c>
      <c r="C208" s="16">
        <v>0</v>
      </c>
      <c r="D208" s="17" t="s">
        <v>289</v>
      </c>
      <c r="E208" s="17" t="s">
        <v>286</v>
      </c>
      <c r="F208" s="18">
        <v>18.899999999999999</v>
      </c>
    </row>
    <row r="209" spans="1:6" ht="15" customHeight="1" hidden="1">
      <c r="A209" s="15" t="s">
        <v>299</v>
      </c>
      <c r="B209" s="15" t="str">
        <f t="shared" si="3"/>
        <v>09/2018</v>
      </c>
      <c r="C209" s="16">
        <v>0</v>
      </c>
      <c r="D209" s="17" t="s">
        <v>289</v>
      </c>
      <c r="E209" s="17" t="s">
        <v>286</v>
      </c>
      <c r="F209" s="18">
        <v>128.60</v>
      </c>
    </row>
    <row r="210" spans="1:6" ht="15" customHeight="1" hidden="1">
      <c r="A210" s="15" t="s">
        <v>299</v>
      </c>
      <c r="B210" s="15" t="str">
        <f t="shared" si="3"/>
        <v>09/2018</v>
      </c>
      <c r="C210" s="16">
        <v>0</v>
      </c>
      <c r="D210" s="17" t="s">
        <v>358</v>
      </c>
      <c r="E210" s="17" t="s">
        <v>371</v>
      </c>
      <c r="F210" s="18">
        <v>10.15</v>
      </c>
    </row>
    <row r="211" spans="1:6" ht="15" customHeight="1" hidden="1">
      <c r="A211" s="15" t="s">
        <v>170</v>
      </c>
      <c r="B211" s="15" t="str">
        <f t="shared" si="3"/>
        <v>09/2018</v>
      </c>
      <c r="C211" s="16" t="s">
        <v>171</v>
      </c>
      <c r="D211" s="17" t="s">
        <v>172</v>
      </c>
      <c r="E211" s="17" t="s">
        <v>35</v>
      </c>
      <c r="F211" s="18">
        <v>5758.40</v>
      </c>
    </row>
    <row r="212" spans="1:6" ht="15" customHeight="1" hidden="1">
      <c r="A212" s="15" t="s">
        <v>316</v>
      </c>
      <c r="B212" s="15" t="str">
        <f t="shared" si="3"/>
        <v>09/2018</v>
      </c>
      <c r="C212" s="16" t="s">
        <v>317</v>
      </c>
      <c r="D212" s="17" t="s">
        <v>289</v>
      </c>
      <c r="E212" s="17" t="s">
        <v>286</v>
      </c>
      <c r="F212" s="18">
        <v>26.60</v>
      </c>
    </row>
    <row r="213" spans="1:6" ht="15" customHeight="1" hidden="1">
      <c r="A213" s="15" t="s">
        <v>316</v>
      </c>
      <c r="B213" s="15" t="str">
        <f t="shared" si="3"/>
        <v>09/2018</v>
      </c>
      <c r="C213" s="16" t="s">
        <v>339</v>
      </c>
      <c r="D213" s="17" t="s">
        <v>275</v>
      </c>
      <c r="E213" s="17" t="s">
        <v>276</v>
      </c>
      <c r="F213" s="18">
        <v>11.59</v>
      </c>
    </row>
    <row r="214" spans="1:6" ht="15" customHeight="1" hidden="1">
      <c r="A214" s="15" t="s">
        <v>316</v>
      </c>
      <c r="B214" s="15" t="str">
        <f t="shared" si="3"/>
        <v>09/2018</v>
      </c>
      <c r="C214" s="16" t="s">
        <v>340</v>
      </c>
      <c r="D214" s="17" t="s">
        <v>320</v>
      </c>
      <c r="E214" s="17" t="s">
        <v>276</v>
      </c>
      <c r="F214" s="18">
        <v>2603.67</v>
      </c>
    </row>
    <row r="215" spans="1:6" ht="15" customHeight="1" hidden="1">
      <c r="A215" s="15" t="s">
        <v>316</v>
      </c>
      <c r="B215" s="15" t="str">
        <f t="shared" si="3"/>
        <v>09/2018</v>
      </c>
      <c r="C215" s="16" t="s">
        <v>345</v>
      </c>
      <c r="D215" s="17" t="s">
        <v>321</v>
      </c>
      <c r="E215" s="17" t="s">
        <v>276</v>
      </c>
      <c r="F215" s="18">
        <v>227.23</v>
      </c>
    </row>
    <row r="216" spans="1:6" ht="15" customHeight="1" hidden="1">
      <c r="A216" s="15" t="s">
        <v>173</v>
      </c>
      <c r="B216" s="15" t="str">
        <f t="shared" si="3"/>
        <v>09/2018</v>
      </c>
      <c r="C216" s="16" t="s">
        <v>179</v>
      </c>
      <c r="D216" s="17" t="s">
        <v>175</v>
      </c>
      <c r="E216" s="17" t="s">
        <v>35</v>
      </c>
      <c r="F216" s="18">
        <v>1320</v>
      </c>
    </row>
    <row r="217" spans="1:6" ht="15" customHeight="1" hidden="1">
      <c r="A217" s="15" t="s">
        <v>173</v>
      </c>
      <c r="B217" s="15" t="str">
        <f t="shared" si="3"/>
        <v>09/2018</v>
      </c>
      <c r="C217" s="16" t="s">
        <v>178</v>
      </c>
      <c r="D217" s="17" t="s">
        <v>175</v>
      </c>
      <c r="E217" s="17" t="s">
        <v>35</v>
      </c>
      <c r="F217" s="18">
        <v>1180</v>
      </c>
    </row>
    <row r="218" spans="1:6" ht="15" customHeight="1" hidden="1">
      <c r="A218" s="15" t="s">
        <v>173</v>
      </c>
      <c r="B218" s="15" t="str">
        <f t="shared" si="3"/>
        <v>09/2018</v>
      </c>
      <c r="C218" s="16" t="s">
        <v>177</v>
      </c>
      <c r="D218" s="17" t="s">
        <v>175</v>
      </c>
      <c r="E218" s="17" t="s">
        <v>35</v>
      </c>
      <c r="F218" s="18">
        <v>860</v>
      </c>
    </row>
    <row r="219" spans="1:6" ht="15" customHeight="1" hidden="1">
      <c r="A219" s="15" t="s">
        <v>173</v>
      </c>
      <c r="B219" s="15" t="str">
        <f t="shared" si="3"/>
        <v>09/2018</v>
      </c>
      <c r="C219" s="16" t="s">
        <v>174</v>
      </c>
      <c r="D219" s="17" t="s">
        <v>175</v>
      </c>
      <c r="E219" s="17" t="s">
        <v>35</v>
      </c>
      <c r="F219" s="18">
        <v>90</v>
      </c>
    </row>
    <row r="220" spans="1:6" ht="15" customHeight="1" hidden="1">
      <c r="A220" s="15" t="s">
        <v>173</v>
      </c>
      <c r="B220" s="15" t="str">
        <f t="shared" si="3"/>
        <v>09/2018</v>
      </c>
      <c r="C220" s="16" t="s">
        <v>176</v>
      </c>
      <c r="D220" s="17" t="s">
        <v>175</v>
      </c>
      <c r="E220" s="17" t="s">
        <v>35</v>
      </c>
      <c r="F220" s="18">
        <v>180</v>
      </c>
    </row>
    <row r="221" spans="1:6" ht="15" customHeight="1" hidden="1">
      <c r="A221" s="15" t="s">
        <v>401</v>
      </c>
      <c r="B221" s="15" t="str">
        <f t="shared" si="3"/>
        <v>09/2018</v>
      </c>
      <c r="C221" s="16">
        <v>0</v>
      </c>
      <c r="D221" s="17" t="s">
        <v>399</v>
      </c>
      <c r="E221" s="17" t="s">
        <v>399</v>
      </c>
      <c r="F221" s="18">
        <v>1593.64</v>
      </c>
    </row>
    <row r="222" spans="1:6" ht="15" customHeight="1" hidden="1">
      <c r="A222" s="15" t="s">
        <v>300</v>
      </c>
      <c r="B222" s="15" t="str">
        <f t="shared" si="3"/>
        <v>10/2018</v>
      </c>
      <c r="C222" s="16">
        <v>0</v>
      </c>
      <c r="D222" s="17" t="s">
        <v>289</v>
      </c>
      <c r="E222" s="17" t="s">
        <v>286</v>
      </c>
      <c r="F222" s="18">
        <v>250</v>
      </c>
    </row>
    <row r="223" spans="1:6" ht="15" customHeight="1" hidden="1">
      <c r="A223" s="15" t="s">
        <v>314</v>
      </c>
      <c r="B223" s="15" t="str">
        <f t="shared" si="3"/>
        <v>10/2018</v>
      </c>
      <c r="C223" s="16">
        <v>0</v>
      </c>
      <c r="D223" s="17" t="s">
        <v>313</v>
      </c>
      <c r="E223" s="17" t="s">
        <v>286</v>
      </c>
      <c r="F223" s="18">
        <v>1558.48</v>
      </c>
    </row>
    <row r="224" spans="1:6" ht="15" customHeight="1" hidden="1">
      <c r="A224" s="15" t="s">
        <v>314</v>
      </c>
      <c r="B224" s="15" t="str">
        <f t="shared" si="3"/>
        <v>10/2018</v>
      </c>
      <c r="C224" s="16">
        <v>0</v>
      </c>
      <c r="D224" s="17" t="s">
        <v>380</v>
      </c>
      <c r="E224" s="17" t="s">
        <v>371</v>
      </c>
      <c r="F224" s="18">
        <v>8</v>
      </c>
    </row>
    <row r="225" spans="1:6" ht="15" customHeight="1" hidden="1">
      <c r="A225" s="15" t="s">
        <v>314</v>
      </c>
      <c r="B225" s="15" t="str">
        <f t="shared" si="3"/>
        <v>10/2018</v>
      </c>
      <c r="C225" s="16">
        <v>0</v>
      </c>
      <c r="D225" s="17" t="s">
        <v>361</v>
      </c>
      <c r="E225" s="17" t="s">
        <v>371</v>
      </c>
      <c r="F225" s="18">
        <v>76</v>
      </c>
    </row>
    <row r="226" spans="1:6" ht="15" customHeight="1" hidden="1">
      <c r="A226" s="15" t="s">
        <v>314</v>
      </c>
      <c r="B226" s="15" t="str">
        <f t="shared" si="3"/>
        <v>10/2018</v>
      </c>
      <c r="C226" s="16">
        <v>0</v>
      </c>
      <c r="D226" s="17" t="s">
        <v>386</v>
      </c>
      <c r="E226" s="17" t="s">
        <v>371</v>
      </c>
      <c r="F226" s="18">
        <v>99</v>
      </c>
    </row>
    <row r="227" spans="1:6" ht="15" customHeight="1" hidden="1">
      <c r="A227" s="15" t="s">
        <v>301</v>
      </c>
      <c r="B227" s="15" t="str">
        <f t="shared" si="3"/>
        <v>10/2018</v>
      </c>
      <c r="C227" s="16">
        <v>0</v>
      </c>
      <c r="D227" s="17" t="s">
        <v>289</v>
      </c>
      <c r="E227" s="17" t="s">
        <v>286</v>
      </c>
      <c r="F227" s="18">
        <v>128.60</v>
      </c>
    </row>
    <row r="228" spans="1:6" ht="15" customHeight="1" hidden="1">
      <c r="A228" s="15" t="s">
        <v>302</v>
      </c>
      <c r="B228" s="15" t="str">
        <f t="shared" si="3"/>
        <v>10/2018</v>
      </c>
      <c r="C228" s="16">
        <v>0</v>
      </c>
      <c r="D228" s="17" t="s">
        <v>289</v>
      </c>
      <c r="E228" s="17" t="s">
        <v>286</v>
      </c>
      <c r="F228" s="18">
        <v>73.349999999999994</v>
      </c>
    </row>
    <row r="229" spans="1:6" ht="15" customHeight="1" hidden="1">
      <c r="A229" s="15" t="s">
        <v>302</v>
      </c>
      <c r="B229" s="15" t="str">
        <f t="shared" si="3"/>
        <v>10/2018</v>
      </c>
      <c r="C229" s="16" t="s">
        <v>347</v>
      </c>
      <c r="D229" s="17" t="s">
        <v>348</v>
      </c>
      <c r="E229" s="17" t="s">
        <v>276</v>
      </c>
      <c r="F229" s="18">
        <v>146.16</v>
      </c>
    </row>
    <row r="230" spans="1:6" ht="15" customHeight="1" hidden="1">
      <c r="A230" s="15" t="s">
        <v>180</v>
      </c>
      <c r="B230" s="15" t="str">
        <f t="shared" si="3"/>
        <v>10/2018</v>
      </c>
      <c r="C230" s="16" t="s">
        <v>181</v>
      </c>
      <c r="D230" s="17" t="s">
        <v>85</v>
      </c>
      <c r="E230" s="17" t="s">
        <v>182</v>
      </c>
      <c r="F230" s="18">
        <v>4000.01</v>
      </c>
    </row>
    <row r="231" spans="1:6" ht="15" customHeight="1" hidden="1">
      <c r="A231" s="15" t="s">
        <v>327</v>
      </c>
      <c r="B231" s="15" t="str">
        <f t="shared" si="3"/>
        <v>10/2018</v>
      </c>
      <c r="C231" s="16" t="s">
        <v>330</v>
      </c>
      <c r="D231" s="17" t="s">
        <v>331</v>
      </c>
      <c r="E231" s="17" t="s">
        <v>276</v>
      </c>
      <c r="F231" s="18">
        <v>119.58</v>
      </c>
    </row>
    <row r="232" spans="1:6" ht="15" customHeight="1" hidden="1">
      <c r="A232" s="15" t="s">
        <v>327</v>
      </c>
      <c r="B232" s="15" t="str">
        <f t="shared" si="3"/>
        <v>10/2018</v>
      </c>
      <c r="C232" s="16" t="s">
        <v>351</v>
      </c>
      <c r="D232" s="17" t="s">
        <v>320</v>
      </c>
      <c r="E232" s="17" t="s">
        <v>276</v>
      </c>
      <c r="F232" s="18">
        <v>226.55</v>
      </c>
    </row>
    <row r="233" spans="1:6" ht="15" customHeight="1" hidden="1">
      <c r="A233" s="15" t="s">
        <v>327</v>
      </c>
      <c r="B233" s="15" t="str">
        <f t="shared" si="3"/>
        <v>10/2018</v>
      </c>
      <c r="C233" s="16" t="s">
        <v>328</v>
      </c>
      <c r="D233" s="17" t="s">
        <v>329</v>
      </c>
      <c r="E233" s="17" t="s">
        <v>276</v>
      </c>
      <c r="F233" s="18">
        <v>29.52</v>
      </c>
    </row>
    <row r="234" spans="1:6" ht="15" customHeight="1" hidden="1">
      <c r="A234" s="15" t="s">
        <v>327</v>
      </c>
      <c r="B234" s="15" t="str">
        <f t="shared" si="3"/>
        <v>10/2018</v>
      </c>
      <c r="C234" s="16" t="s">
        <v>346</v>
      </c>
      <c r="D234" s="17" t="s">
        <v>321</v>
      </c>
      <c r="E234" s="17" t="s">
        <v>276</v>
      </c>
      <c r="F234" s="18">
        <v>227.23</v>
      </c>
    </row>
    <row r="235" spans="1:6" ht="15" customHeight="1" hidden="1">
      <c r="A235" s="15" t="s">
        <v>303</v>
      </c>
      <c r="B235" s="15" t="str">
        <f t="shared" si="3"/>
        <v>10/2018</v>
      </c>
      <c r="C235" s="16" t="s">
        <v>304</v>
      </c>
      <c r="D235" s="17" t="s">
        <v>289</v>
      </c>
      <c r="E235" s="17" t="s">
        <v>286</v>
      </c>
      <c r="F235" s="18">
        <v>27.60</v>
      </c>
    </row>
    <row r="236" spans="1:6" ht="15" customHeight="1" hidden="1">
      <c r="A236" s="15" t="s">
        <v>183</v>
      </c>
      <c r="B236" s="15" t="str">
        <f t="shared" si="3"/>
        <v>10/2018</v>
      </c>
      <c r="C236" s="16" t="s">
        <v>184</v>
      </c>
      <c r="D236" s="17" t="s">
        <v>24</v>
      </c>
      <c r="E236" s="17" t="s">
        <v>35</v>
      </c>
      <c r="F236" s="18">
        <v>2909.35</v>
      </c>
    </row>
    <row r="237" spans="1:6" ht="15" customHeight="1" hidden="1">
      <c r="A237" s="15" t="s">
        <v>185</v>
      </c>
      <c r="B237" s="15" t="str">
        <f t="shared" si="3"/>
        <v>10/2018</v>
      </c>
      <c r="C237" s="16" t="s">
        <v>186</v>
      </c>
      <c r="D237" s="17" t="s">
        <v>187</v>
      </c>
      <c r="E237" s="17" t="s">
        <v>188</v>
      </c>
      <c r="F237" s="18">
        <v>91.57</v>
      </c>
    </row>
    <row r="238" spans="1:6" ht="15" customHeight="1" hidden="1">
      <c r="A238" s="15" t="s">
        <v>400</v>
      </c>
      <c r="B238" s="15" t="str">
        <f t="shared" si="3"/>
        <v>10/2018</v>
      </c>
      <c r="C238" s="16">
        <v>0</v>
      </c>
      <c r="D238" s="17" t="s">
        <v>399</v>
      </c>
      <c r="E238" s="17" t="s">
        <v>399</v>
      </c>
      <c r="F238" s="18">
        <v>1474.25</v>
      </c>
    </row>
    <row r="239" spans="1:6" ht="15" customHeight="1" hidden="1">
      <c r="A239" s="15" t="s">
        <v>305</v>
      </c>
      <c r="B239" s="15" t="str">
        <f t="shared" si="3"/>
        <v>11/2018</v>
      </c>
      <c r="C239" s="16">
        <v>0</v>
      </c>
      <c r="D239" s="17" t="s">
        <v>289</v>
      </c>
      <c r="E239" s="17" t="s">
        <v>286</v>
      </c>
      <c r="F239" s="18">
        <v>250</v>
      </c>
    </row>
    <row r="240" spans="1:6" ht="15" customHeight="1" hidden="1">
      <c r="A240" s="15" t="s">
        <v>189</v>
      </c>
      <c r="B240" s="15" t="str">
        <f t="shared" si="3"/>
        <v>11/2018</v>
      </c>
      <c r="C240" s="16" t="s">
        <v>191</v>
      </c>
      <c r="D240" s="17" t="s">
        <v>175</v>
      </c>
      <c r="E240" s="17" t="s">
        <v>35</v>
      </c>
      <c r="F240" s="18">
        <v>160</v>
      </c>
    </row>
    <row r="241" spans="1:6" ht="15" customHeight="1" hidden="1">
      <c r="A241" s="15" t="s">
        <v>189</v>
      </c>
      <c r="B241" s="15" t="str">
        <f t="shared" si="3"/>
        <v>11/2018</v>
      </c>
      <c r="C241" s="16" t="s">
        <v>194</v>
      </c>
      <c r="D241" s="17" t="s">
        <v>175</v>
      </c>
      <c r="E241" s="17" t="s">
        <v>35</v>
      </c>
      <c r="F241" s="18">
        <v>485</v>
      </c>
    </row>
    <row r="242" spans="1:6" ht="15" customHeight="1" hidden="1">
      <c r="A242" s="15" t="s">
        <v>189</v>
      </c>
      <c r="B242" s="15" t="str">
        <f t="shared" si="3"/>
        <v>11/2018</v>
      </c>
      <c r="C242" s="16" t="s">
        <v>195</v>
      </c>
      <c r="D242" s="17" t="s">
        <v>175</v>
      </c>
      <c r="E242" s="17" t="s">
        <v>35</v>
      </c>
      <c r="F242" s="18">
        <v>610</v>
      </c>
    </row>
    <row r="243" spans="1:6" ht="15" customHeight="1" hidden="1">
      <c r="A243" s="15" t="s">
        <v>189</v>
      </c>
      <c r="B243" s="15" t="str">
        <f t="shared" si="3"/>
        <v>11/2018</v>
      </c>
      <c r="C243" s="16" t="s">
        <v>190</v>
      </c>
      <c r="D243" s="17" t="s">
        <v>175</v>
      </c>
      <c r="E243" s="17" t="s">
        <v>35</v>
      </c>
      <c r="F243" s="18">
        <v>60</v>
      </c>
    </row>
    <row r="244" spans="1:6" ht="15" customHeight="1" hidden="1">
      <c r="A244" s="15" t="s">
        <v>189</v>
      </c>
      <c r="B244" s="15" t="str">
        <f t="shared" si="3"/>
        <v>11/2018</v>
      </c>
      <c r="C244" s="16" t="s">
        <v>201</v>
      </c>
      <c r="D244" s="17" t="s">
        <v>175</v>
      </c>
      <c r="E244" s="17" t="s">
        <v>35</v>
      </c>
      <c r="F244" s="18">
        <v>1506.18</v>
      </c>
    </row>
    <row r="245" spans="1:6" ht="15" customHeight="1" hidden="1">
      <c r="A245" s="15" t="s">
        <v>189</v>
      </c>
      <c r="B245" s="15" t="str">
        <f t="shared" si="3"/>
        <v>11/2018</v>
      </c>
      <c r="C245" s="16" t="s">
        <v>202</v>
      </c>
      <c r="D245" s="17" t="s">
        <v>175</v>
      </c>
      <c r="E245" s="17" t="s">
        <v>35</v>
      </c>
      <c r="F245" s="18">
        <v>1506.18</v>
      </c>
    </row>
    <row r="246" spans="1:6" ht="15" customHeight="1" hidden="1">
      <c r="A246" s="15" t="s">
        <v>189</v>
      </c>
      <c r="B246" s="15" t="str">
        <f t="shared" si="3"/>
        <v>11/2018</v>
      </c>
      <c r="C246" s="16" t="s">
        <v>200</v>
      </c>
      <c r="D246" s="17" t="s">
        <v>175</v>
      </c>
      <c r="E246" s="17" t="s">
        <v>35</v>
      </c>
      <c r="F246" s="18">
        <v>1397.5</v>
      </c>
    </row>
    <row r="247" spans="1:6" ht="15" customHeight="1" hidden="1">
      <c r="A247" s="15" t="s">
        <v>189</v>
      </c>
      <c r="B247" s="15" t="str">
        <f t="shared" si="3"/>
        <v>11/2018</v>
      </c>
      <c r="C247" s="16" t="s">
        <v>203</v>
      </c>
      <c r="D247" s="17" t="s">
        <v>175</v>
      </c>
      <c r="E247" s="17" t="s">
        <v>35</v>
      </c>
      <c r="F247" s="18">
        <v>1506.56</v>
      </c>
    </row>
    <row r="248" spans="1:6" ht="15" customHeight="1" hidden="1">
      <c r="A248" s="15" t="s">
        <v>189</v>
      </c>
      <c r="B248" s="15" t="str">
        <f t="shared" si="3"/>
        <v>11/2018</v>
      </c>
      <c r="C248" s="16" t="s">
        <v>205</v>
      </c>
      <c r="D248" s="17" t="s">
        <v>175</v>
      </c>
      <c r="E248" s="17" t="s">
        <v>35</v>
      </c>
      <c r="F248" s="18">
        <v>1565.20</v>
      </c>
    </row>
    <row r="249" spans="1:6" ht="15" customHeight="1" hidden="1">
      <c r="A249" s="15" t="s">
        <v>189</v>
      </c>
      <c r="B249" s="15" t="str">
        <f t="shared" si="3"/>
        <v>11/2018</v>
      </c>
      <c r="C249" s="16" t="s">
        <v>206</v>
      </c>
      <c r="D249" s="17" t="s">
        <v>175</v>
      </c>
      <c r="E249" s="17" t="s">
        <v>35</v>
      </c>
      <c r="F249" s="18">
        <v>1565.20</v>
      </c>
    </row>
    <row r="250" spans="1:6" ht="15" customHeight="1" hidden="1">
      <c r="A250" s="15" t="s">
        <v>189</v>
      </c>
      <c r="B250" s="15" t="str">
        <f t="shared" si="3"/>
        <v>11/2018</v>
      </c>
      <c r="C250" s="16" t="s">
        <v>207</v>
      </c>
      <c r="D250" s="17" t="s">
        <v>175</v>
      </c>
      <c r="E250" s="17" t="s">
        <v>35</v>
      </c>
      <c r="F250" s="18">
        <v>1635.20</v>
      </c>
    </row>
    <row r="251" spans="1:6" ht="15" customHeight="1" hidden="1">
      <c r="A251" s="15" t="s">
        <v>189</v>
      </c>
      <c r="B251" s="15" t="str">
        <f t="shared" si="3"/>
        <v>11/2018</v>
      </c>
      <c r="C251" s="16" t="s">
        <v>197</v>
      </c>
      <c r="D251" s="17" t="s">
        <v>175</v>
      </c>
      <c r="E251" s="17" t="s">
        <v>35</v>
      </c>
      <c r="F251" s="18">
        <v>1397.5</v>
      </c>
    </row>
    <row r="252" spans="1:6" ht="15" customHeight="1" hidden="1">
      <c r="A252" s="15" t="s">
        <v>189</v>
      </c>
      <c r="B252" s="15" t="str">
        <f t="shared" si="3"/>
        <v>11/2018</v>
      </c>
      <c r="C252" s="16" t="s">
        <v>199</v>
      </c>
      <c r="D252" s="17" t="s">
        <v>175</v>
      </c>
      <c r="E252" s="17" t="s">
        <v>35</v>
      </c>
      <c r="F252" s="18">
        <v>1397.5</v>
      </c>
    </row>
    <row r="253" spans="1:6" ht="15" customHeight="1" hidden="1">
      <c r="A253" s="15" t="s">
        <v>189</v>
      </c>
      <c r="B253" s="15" t="str">
        <f t="shared" si="3"/>
        <v>11/2018</v>
      </c>
      <c r="C253" s="16" t="s">
        <v>208</v>
      </c>
      <c r="D253" s="17" t="s">
        <v>175</v>
      </c>
      <c r="E253" s="17" t="s">
        <v>35</v>
      </c>
      <c r="F253" s="18">
        <v>1909</v>
      </c>
    </row>
    <row r="254" spans="1:6" ht="15" customHeight="1" hidden="1">
      <c r="A254" s="15" t="s">
        <v>189</v>
      </c>
      <c r="B254" s="15" t="str">
        <f t="shared" si="3"/>
        <v>11/2018</v>
      </c>
      <c r="C254" s="16" t="s">
        <v>196</v>
      </c>
      <c r="D254" s="17" t="s">
        <v>175</v>
      </c>
      <c r="E254" s="17" t="s">
        <v>35</v>
      </c>
      <c r="F254" s="18">
        <v>785.5</v>
      </c>
    </row>
    <row r="255" spans="1:6" ht="15" customHeight="1" hidden="1">
      <c r="A255" s="15" t="s">
        <v>189</v>
      </c>
      <c r="B255" s="15" t="str">
        <f t="shared" si="3"/>
        <v>11/2018</v>
      </c>
      <c r="C255" s="16" t="s">
        <v>193</v>
      </c>
      <c r="D255" s="17" t="s">
        <v>175</v>
      </c>
      <c r="E255" s="17" t="s">
        <v>35</v>
      </c>
      <c r="F255" s="18">
        <v>225</v>
      </c>
    </row>
    <row r="256" spans="1:6" ht="15" customHeight="1" hidden="1">
      <c r="A256" s="15" t="s">
        <v>189</v>
      </c>
      <c r="B256" s="15" t="str">
        <f t="shared" si="3"/>
        <v>11/2018</v>
      </c>
      <c r="C256" s="16" t="s">
        <v>192</v>
      </c>
      <c r="D256" s="17" t="s">
        <v>175</v>
      </c>
      <c r="E256" s="17" t="s">
        <v>35</v>
      </c>
      <c r="F256" s="18">
        <v>225</v>
      </c>
    </row>
    <row r="257" spans="1:6" ht="15" customHeight="1" hidden="1">
      <c r="A257" s="15" t="s">
        <v>189</v>
      </c>
      <c r="B257" s="15" t="str">
        <f t="shared" si="3"/>
        <v>11/2018</v>
      </c>
      <c r="C257" s="16" t="s">
        <v>204</v>
      </c>
      <c r="D257" s="17" t="s">
        <v>175</v>
      </c>
      <c r="E257" s="17" t="s">
        <v>35</v>
      </c>
      <c r="F257" s="18">
        <v>1525.20</v>
      </c>
    </row>
    <row r="258" spans="1:6" ht="15" customHeight="1" hidden="1">
      <c r="A258" s="15" t="s">
        <v>189</v>
      </c>
      <c r="B258" s="15" t="str">
        <f t="shared" si="3"/>
        <v>11/2018</v>
      </c>
      <c r="C258" s="16" t="s">
        <v>198</v>
      </c>
      <c r="D258" s="17" t="s">
        <v>175</v>
      </c>
      <c r="E258" s="17" t="s">
        <v>35</v>
      </c>
      <c r="F258" s="18">
        <v>1397.5</v>
      </c>
    </row>
    <row r="259" spans="1:6" ht="15" customHeight="1" hidden="1">
      <c r="A259" s="15" t="s">
        <v>189</v>
      </c>
      <c r="B259" s="15" t="str">
        <f t="shared" si="3"/>
        <v>11/2018</v>
      </c>
      <c r="C259" s="16">
        <v>0</v>
      </c>
      <c r="D259" s="17" t="s">
        <v>386</v>
      </c>
      <c r="E259" s="17" t="s">
        <v>371</v>
      </c>
      <c r="F259" s="18">
        <v>99</v>
      </c>
    </row>
    <row r="260" spans="1:6" ht="15" customHeight="1" hidden="1">
      <c r="A260" s="15" t="s">
        <v>373</v>
      </c>
      <c r="B260" s="15" t="str">
        <f t="shared" si="3"/>
        <v>11/2018</v>
      </c>
      <c r="C260" s="16">
        <v>0</v>
      </c>
      <c r="D260" s="17" t="s">
        <v>361</v>
      </c>
      <c r="E260" s="17" t="s">
        <v>371</v>
      </c>
      <c r="F260" s="18">
        <v>76</v>
      </c>
    </row>
    <row r="261" spans="1:6" ht="15" customHeight="1" hidden="1">
      <c r="A261" s="15" t="s">
        <v>315</v>
      </c>
      <c r="B261" s="15" t="str">
        <f t="shared" si="3"/>
        <v>11/2018</v>
      </c>
      <c r="C261" s="16">
        <v>0</v>
      </c>
      <c r="D261" s="17" t="s">
        <v>313</v>
      </c>
      <c r="E261" s="17" t="s">
        <v>286</v>
      </c>
      <c r="F261" s="18">
        <v>1613.38</v>
      </c>
    </row>
    <row r="262" spans="1:6" ht="15" customHeight="1" hidden="1">
      <c r="A262" s="15" t="s">
        <v>315</v>
      </c>
      <c r="B262" s="15" t="str">
        <f t="shared" si="3"/>
        <v>11/2018</v>
      </c>
      <c r="C262" s="16">
        <v>0</v>
      </c>
      <c r="D262" s="17" t="s">
        <v>380</v>
      </c>
      <c r="E262" s="17" t="s">
        <v>371</v>
      </c>
      <c r="F262" s="18">
        <v>8</v>
      </c>
    </row>
    <row r="263" spans="1:6" ht="15" customHeight="1" hidden="1">
      <c r="A263" s="15" t="s">
        <v>306</v>
      </c>
      <c r="B263" s="15" t="str">
        <f t="shared" si="3"/>
        <v>11/2018</v>
      </c>
      <c r="C263" s="16">
        <v>0</v>
      </c>
      <c r="D263" s="17" t="s">
        <v>289</v>
      </c>
      <c r="E263" s="17" t="s">
        <v>286</v>
      </c>
      <c r="F263" s="18">
        <v>128.60</v>
      </c>
    </row>
    <row r="264" spans="1:6" ht="15" customHeight="1" hidden="1">
      <c r="A264" s="15" t="s">
        <v>307</v>
      </c>
      <c r="B264" s="15" t="str">
        <f t="shared" si="3"/>
        <v>11/2018</v>
      </c>
      <c r="C264" s="16">
        <v>0</v>
      </c>
      <c r="D264" s="17" t="s">
        <v>289</v>
      </c>
      <c r="E264" s="17" t="s">
        <v>286</v>
      </c>
      <c r="F264" s="18">
        <v>18.45</v>
      </c>
    </row>
    <row r="265" spans="1:6" ht="15" customHeight="1" hidden="1">
      <c r="A265" s="15" t="s">
        <v>307</v>
      </c>
      <c r="B265" s="15" t="str">
        <f t="shared" si="3"/>
        <v>11/2018</v>
      </c>
      <c r="C265" s="16" t="s">
        <v>349</v>
      </c>
      <c r="D265" s="17" t="s">
        <v>348</v>
      </c>
      <c r="E265" s="17" t="s">
        <v>276</v>
      </c>
      <c r="F265" s="18">
        <v>132.08000000000001</v>
      </c>
    </row>
    <row r="266" spans="1:6" ht="15" customHeight="1" hidden="1">
      <c r="A266" s="15" t="s">
        <v>209</v>
      </c>
      <c r="B266" s="15" t="str">
        <f t="shared" si="4" ref="B266:B329">MID(A266,4,7)</f>
        <v>11/2018</v>
      </c>
      <c r="C266" s="16" t="s">
        <v>210</v>
      </c>
      <c r="D266" s="17" t="s">
        <v>211</v>
      </c>
      <c r="E266" s="17" t="s">
        <v>212</v>
      </c>
      <c r="F266" s="18">
        <v>648.09</v>
      </c>
    </row>
    <row r="267" spans="1:6" ht="15" customHeight="1" hidden="1">
      <c r="A267" s="15" t="s">
        <v>213</v>
      </c>
      <c r="B267" s="15" t="str">
        <f t="shared" si="4"/>
        <v>11/2018</v>
      </c>
      <c r="C267" s="16" t="s">
        <v>214</v>
      </c>
      <c r="D267" s="17" t="s">
        <v>215</v>
      </c>
      <c r="E267" s="17" t="s">
        <v>216</v>
      </c>
      <c r="F267" s="18">
        <v>131.5</v>
      </c>
    </row>
    <row r="268" spans="1:6" ht="15" customHeight="1" hidden="1">
      <c r="A268" s="15" t="s">
        <v>217</v>
      </c>
      <c r="B268" s="15" t="str">
        <f t="shared" si="4"/>
        <v>11/2018</v>
      </c>
      <c r="C268" s="16" t="s">
        <v>218</v>
      </c>
      <c r="D268" s="17" t="s">
        <v>5</v>
      </c>
      <c r="E268" s="17" t="s">
        <v>35</v>
      </c>
      <c r="F268" s="18">
        <v>100</v>
      </c>
    </row>
    <row r="269" spans="1:6" ht="15" customHeight="1" hidden="1">
      <c r="A269" s="15" t="s">
        <v>217</v>
      </c>
      <c r="B269" s="15" t="str">
        <f t="shared" si="4"/>
        <v>11/2018</v>
      </c>
      <c r="C269" s="16" t="s">
        <v>220</v>
      </c>
      <c r="D269" s="17" t="s">
        <v>5</v>
      </c>
      <c r="E269" s="17" t="s">
        <v>35</v>
      </c>
      <c r="F269" s="18">
        <v>500</v>
      </c>
    </row>
    <row r="270" spans="1:6" ht="15" customHeight="1" hidden="1">
      <c r="A270" s="15" t="s">
        <v>217</v>
      </c>
      <c r="B270" s="15" t="str">
        <f t="shared" si="4"/>
        <v>11/2018</v>
      </c>
      <c r="C270" s="16" t="s">
        <v>219</v>
      </c>
      <c r="D270" s="17" t="s">
        <v>5</v>
      </c>
      <c r="E270" s="17" t="s">
        <v>35</v>
      </c>
      <c r="F270" s="18">
        <v>400</v>
      </c>
    </row>
    <row r="271" spans="1:6" ht="15" customHeight="1" hidden="1">
      <c r="A271" s="15" t="s">
        <v>318</v>
      </c>
      <c r="B271" s="15" t="str">
        <f t="shared" si="4"/>
        <v>11/2018</v>
      </c>
      <c r="C271" s="16" t="s">
        <v>319</v>
      </c>
      <c r="D271" s="17" t="s">
        <v>293</v>
      </c>
      <c r="E271" s="17" t="s">
        <v>286</v>
      </c>
      <c r="F271" s="18">
        <v>27.60</v>
      </c>
    </row>
    <row r="272" spans="1:6" ht="15" customHeight="1" hidden="1">
      <c r="A272" s="15" t="s">
        <v>318</v>
      </c>
      <c r="B272" s="15" t="str">
        <f t="shared" si="4"/>
        <v>11/2018</v>
      </c>
      <c r="C272" s="16" t="s">
        <v>333</v>
      </c>
      <c r="D272" s="17" t="s">
        <v>275</v>
      </c>
      <c r="E272" s="17" t="s">
        <v>276</v>
      </c>
      <c r="F272" s="18">
        <v>66.040000000000006</v>
      </c>
    </row>
    <row r="273" spans="1:6" ht="15" customHeight="1" hidden="1">
      <c r="A273" s="15" t="s">
        <v>318</v>
      </c>
      <c r="B273" s="15" t="str">
        <f t="shared" si="4"/>
        <v>11/2018</v>
      </c>
      <c r="C273" s="16" t="s">
        <v>332</v>
      </c>
      <c r="D273" s="17" t="s">
        <v>320</v>
      </c>
      <c r="E273" s="17" t="s">
        <v>276</v>
      </c>
      <c r="F273" s="18">
        <v>348.88</v>
      </c>
    </row>
    <row r="274" spans="1:6" ht="15" customHeight="1" hidden="1">
      <c r="A274" s="15" t="s">
        <v>318</v>
      </c>
      <c r="B274" s="15" t="str">
        <f t="shared" si="4"/>
        <v>11/2018</v>
      </c>
      <c r="C274" s="16" t="s">
        <v>334</v>
      </c>
      <c r="D274" s="17" t="s">
        <v>326</v>
      </c>
      <c r="E274" s="17" t="s">
        <v>276</v>
      </c>
      <c r="F274" s="18">
        <v>29.52</v>
      </c>
    </row>
    <row r="275" spans="1:6" ht="15" customHeight="1" hidden="1">
      <c r="A275" s="15" t="s">
        <v>318</v>
      </c>
      <c r="B275" s="15" t="str">
        <f t="shared" si="4"/>
        <v>11/2018</v>
      </c>
      <c r="C275" s="16" t="s">
        <v>342</v>
      </c>
      <c r="D275" s="17" t="s">
        <v>321</v>
      </c>
      <c r="E275" s="17" t="s">
        <v>276</v>
      </c>
      <c r="F275" s="18">
        <v>227.23</v>
      </c>
    </row>
    <row r="276" spans="1:6" ht="15" customHeight="1" hidden="1">
      <c r="A276" s="15" t="s">
        <v>221</v>
      </c>
      <c r="B276" s="15" t="str">
        <f t="shared" si="4"/>
        <v>11/2018</v>
      </c>
      <c r="C276" s="16" t="s">
        <v>222</v>
      </c>
      <c r="D276" s="17" t="s">
        <v>85</v>
      </c>
      <c r="E276" s="17" t="s">
        <v>182</v>
      </c>
      <c r="F276" s="18">
        <v>4000</v>
      </c>
    </row>
    <row r="277" spans="1:6" ht="15" customHeight="1" hidden="1">
      <c r="A277" s="15" t="s">
        <v>223</v>
      </c>
      <c r="B277" s="15" t="str">
        <f t="shared" si="4"/>
        <v>11/2018</v>
      </c>
      <c r="C277" s="16" t="s">
        <v>224</v>
      </c>
      <c r="D277" s="17" t="s">
        <v>5</v>
      </c>
      <c r="E277" s="17" t="s">
        <v>35</v>
      </c>
      <c r="F277" s="18">
        <v>600</v>
      </c>
    </row>
    <row r="278" spans="1:6" ht="15" customHeight="1" hidden="1">
      <c r="A278" s="15" t="s">
        <v>223</v>
      </c>
      <c r="B278" s="15" t="str">
        <f t="shared" si="4"/>
        <v>11/2018</v>
      </c>
      <c r="C278" s="16">
        <v>0</v>
      </c>
      <c r="D278" s="17" t="s">
        <v>380</v>
      </c>
      <c r="E278" s="17" t="s">
        <v>371</v>
      </c>
      <c r="F278" s="18">
        <v>8</v>
      </c>
    </row>
    <row r="279" spans="1:6" ht="15" customHeight="1" hidden="1">
      <c r="A279" s="15" t="s">
        <v>223</v>
      </c>
      <c r="B279" s="15" t="str">
        <f t="shared" si="4"/>
        <v>11/2018</v>
      </c>
      <c r="C279" s="16">
        <v>0</v>
      </c>
      <c r="D279" s="17" t="s">
        <v>368</v>
      </c>
      <c r="E279" s="17" t="s">
        <v>360</v>
      </c>
      <c r="F279" s="18">
        <v>5000</v>
      </c>
    </row>
    <row r="280" spans="1:6" ht="15" customHeight="1" hidden="1">
      <c r="A280" s="15" t="s">
        <v>225</v>
      </c>
      <c r="B280" s="15" t="str">
        <f t="shared" si="4"/>
        <v>11/2018</v>
      </c>
      <c r="C280" s="16" t="s">
        <v>226</v>
      </c>
      <c r="D280" s="17" t="s">
        <v>227</v>
      </c>
      <c r="E280" s="17" t="s">
        <v>228</v>
      </c>
      <c r="F280" s="18">
        <v>325.85000000000002</v>
      </c>
    </row>
    <row r="281" spans="1:6" ht="15" customHeight="1" hidden="1">
      <c r="A281" s="15" t="s">
        <v>225</v>
      </c>
      <c r="B281" s="15" t="str">
        <f t="shared" si="4"/>
        <v>11/2018</v>
      </c>
      <c r="C281" s="16">
        <v>0</v>
      </c>
      <c r="D281" s="17" t="s">
        <v>285</v>
      </c>
      <c r="E281" s="17" t="s">
        <v>286</v>
      </c>
      <c r="F281" s="18">
        <v>1262.42</v>
      </c>
    </row>
    <row r="282" spans="1:6" ht="15" customHeight="1" hidden="1">
      <c r="A282" s="15" t="s">
        <v>225</v>
      </c>
      <c r="B282" s="15" t="str">
        <f t="shared" si="4"/>
        <v>11/2018</v>
      </c>
      <c r="C282" s="16">
        <v>0</v>
      </c>
      <c r="D282" s="17" t="s">
        <v>380</v>
      </c>
      <c r="E282" s="17" t="s">
        <v>371</v>
      </c>
      <c r="F282" s="18">
        <v>8</v>
      </c>
    </row>
    <row r="283" spans="1:6" ht="15" customHeight="1" hidden="1">
      <c r="A283" s="15" t="s">
        <v>225</v>
      </c>
      <c r="B283" s="15" t="str">
        <f t="shared" si="4"/>
        <v>11/2018</v>
      </c>
      <c r="C283" s="16">
        <v>0</v>
      </c>
      <c r="D283" s="17" t="s">
        <v>380</v>
      </c>
      <c r="E283" s="17" t="s">
        <v>371</v>
      </c>
      <c r="F283" s="18">
        <v>8</v>
      </c>
    </row>
    <row r="284" spans="1:6" ht="15" customHeight="1" hidden="1">
      <c r="A284" s="15" t="s">
        <v>229</v>
      </c>
      <c r="B284" s="15" t="str">
        <f t="shared" si="4"/>
        <v>12/2018</v>
      </c>
      <c r="C284" s="16">
        <v>0</v>
      </c>
      <c r="D284" s="17" t="s">
        <v>289</v>
      </c>
      <c r="E284" s="17" t="s">
        <v>286</v>
      </c>
      <c r="F284" s="18">
        <v>250</v>
      </c>
    </row>
    <row r="285" spans="1:6" ht="15" customHeight="1" hidden="1">
      <c r="A285" s="15" t="s">
        <v>229</v>
      </c>
      <c r="B285" s="15" t="str">
        <f t="shared" si="4"/>
        <v>12/2018</v>
      </c>
      <c r="C285" s="16" t="s">
        <v>230</v>
      </c>
      <c r="D285" s="17" t="s">
        <v>85</v>
      </c>
      <c r="E285" s="17" t="s">
        <v>231</v>
      </c>
      <c r="F285" s="18">
        <v>1599.87</v>
      </c>
    </row>
    <row r="286" spans="1:6" ht="15" customHeight="1" hidden="1">
      <c r="A286" s="15" t="s">
        <v>229</v>
      </c>
      <c r="B286" s="15" t="str">
        <f t="shared" si="4"/>
        <v>12/2018</v>
      </c>
      <c r="C286" s="16" t="s">
        <v>232</v>
      </c>
      <c r="D286" s="17" t="s">
        <v>85</v>
      </c>
      <c r="E286" s="17" t="s">
        <v>231</v>
      </c>
      <c r="F286" s="18">
        <v>2289.4299999999998</v>
      </c>
    </row>
    <row r="287" spans="1:6" ht="15" customHeight="1" hidden="1">
      <c r="A287" s="15" t="s">
        <v>229</v>
      </c>
      <c r="B287" s="15" t="str">
        <f t="shared" si="4"/>
        <v>12/2018</v>
      </c>
      <c r="C287" s="16" t="s">
        <v>233</v>
      </c>
      <c r="D287" s="17" t="s">
        <v>85</v>
      </c>
      <c r="E287" s="17" t="s">
        <v>231</v>
      </c>
      <c r="F287" s="18">
        <v>4000.01</v>
      </c>
    </row>
    <row r="288" spans="1:6" ht="15" customHeight="1" hidden="1">
      <c r="A288" s="15" t="s">
        <v>234</v>
      </c>
      <c r="B288" s="15" t="str">
        <f t="shared" si="4"/>
        <v>12/2018</v>
      </c>
      <c r="C288" s="16" t="s">
        <v>236</v>
      </c>
      <c r="D288" s="17" t="s">
        <v>175</v>
      </c>
      <c r="E288" s="17" t="s">
        <v>35</v>
      </c>
      <c r="F288" s="18">
        <v>160</v>
      </c>
    </row>
    <row r="289" spans="1:6" ht="15" customHeight="1" hidden="1">
      <c r="A289" s="15" t="s">
        <v>234</v>
      </c>
      <c r="B289" s="15" t="str">
        <f t="shared" si="4"/>
        <v>12/2018</v>
      </c>
      <c r="C289" s="16" t="s">
        <v>239</v>
      </c>
      <c r="D289" s="17" t="s">
        <v>175</v>
      </c>
      <c r="E289" s="17" t="s">
        <v>35</v>
      </c>
      <c r="F289" s="18">
        <v>485</v>
      </c>
    </row>
    <row r="290" spans="1:6" ht="15" customHeight="1" hidden="1">
      <c r="A290" s="15" t="s">
        <v>234</v>
      </c>
      <c r="B290" s="15" t="str">
        <f t="shared" si="4"/>
        <v>12/2018</v>
      </c>
      <c r="C290" s="16" t="s">
        <v>240</v>
      </c>
      <c r="D290" s="17" t="s">
        <v>175</v>
      </c>
      <c r="E290" s="17" t="s">
        <v>35</v>
      </c>
      <c r="F290" s="18">
        <v>610</v>
      </c>
    </row>
    <row r="291" spans="1:6" ht="15" customHeight="1" hidden="1">
      <c r="A291" s="15" t="s">
        <v>234</v>
      </c>
      <c r="B291" s="15" t="str">
        <f t="shared" si="4"/>
        <v>12/2018</v>
      </c>
      <c r="C291" s="16" t="s">
        <v>235</v>
      </c>
      <c r="D291" s="17" t="s">
        <v>175</v>
      </c>
      <c r="E291" s="17" t="s">
        <v>35</v>
      </c>
      <c r="F291" s="18">
        <v>60</v>
      </c>
    </row>
    <row r="292" spans="1:6" ht="15" customHeight="1" hidden="1">
      <c r="A292" s="15" t="s">
        <v>234</v>
      </c>
      <c r="B292" s="15" t="str">
        <f t="shared" si="4"/>
        <v>12/2018</v>
      </c>
      <c r="C292" s="16" t="s">
        <v>246</v>
      </c>
      <c r="D292" s="17" t="s">
        <v>175</v>
      </c>
      <c r="E292" s="17" t="s">
        <v>35</v>
      </c>
      <c r="F292" s="18">
        <v>1506.18</v>
      </c>
    </row>
    <row r="293" spans="1:6" ht="15" customHeight="1" hidden="1">
      <c r="A293" s="15" t="s">
        <v>234</v>
      </c>
      <c r="B293" s="15" t="str">
        <f t="shared" si="4"/>
        <v>12/2018</v>
      </c>
      <c r="C293" s="16" t="s">
        <v>247</v>
      </c>
      <c r="D293" s="17" t="s">
        <v>175</v>
      </c>
      <c r="E293" s="17" t="s">
        <v>35</v>
      </c>
      <c r="F293" s="18">
        <v>1506.18</v>
      </c>
    </row>
    <row r="294" spans="1:6" ht="15" customHeight="1" hidden="1">
      <c r="A294" s="15" t="s">
        <v>234</v>
      </c>
      <c r="B294" s="15" t="str">
        <f t="shared" si="4"/>
        <v>12/2018</v>
      </c>
      <c r="C294" s="16" t="s">
        <v>245</v>
      </c>
      <c r="D294" s="17" t="s">
        <v>175</v>
      </c>
      <c r="E294" s="17" t="s">
        <v>35</v>
      </c>
      <c r="F294" s="18">
        <v>1397.5</v>
      </c>
    </row>
    <row r="295" spans="1:6" ht="15" customHeight="1" hidden="1">
      <c r="A295" s="15" t="s">
        <v>234</v>
      </c>
      <c r="B295" s="15" t="str">
        <f t="shared" si="4"/>
        <v>12/2018</v>
      </c>
      <c r="C295" s="16" t="s">
        <v>248</v>
      </c>
      <c r="D295" s="17" t="s">
        <v>175</v>
      </c>
      <c r="E295" s="17" t="s">
        <v>35</v>
      </c>
      <c r="F295" s="18">
        <v>1506.56</v>
      </c>
    </row>
    <row r="296" spans="1:6" ht="15" customHeight="1" hidden="1">
      <c r="A296" s="15" t="s">
        <v>234</v>
      </c>
      <c r="B296" s="15" t="str">
        <f t="shared" si="4"/>
        <v>12/2018</v>
      </c>
      <c r="C296" s="16" t="s">
        <v>251</v>
      </c>
      <c r="D296" s="17" t="s">
        <v>175</v>
      </c>
      <c r="E296" s="17" t="s">
        <v>35</v>
      </c>
      <c r="F296" s="18">
        <v>1565.20</v>
      </c>
    </row>
    <row r="297" spans="1:6" ht="15" customHeight="1" hidden="1">
      <c r="A297" s="15" t="s">
        <v>234</v>
      </c>
      <c r="B297" s="15" t="str">
        <f t="shared" si="4"/>
        <v>12/2018</v>
      </c>
      <c r="C297" s="16" t="s">
        <v>250</v>
      </c>
      <c r="D297" s="17" t="s">
        <v>175</v>
      </c>
      <c r="E297" s="17" t="s">
        <v>35</v>
      </c>
      <c r="F297" s="18">
        <v>1565.20</v>
      </c>
    </row>
    <row r="298" spans="1:6" ht="15" customHeight="1" hidden="1">
      <c r="A298" s="15" t="s">
        <v>234</v>
      </c>
      <c r="B298" s="15" t="str">
        <f t="shared" si="4"/>
        <v>12/2018</v>
      </c>
      <c r="C298" s="16" t="s">
        <v>252</v>
      </c>
      <c r="D298" s="17" t="s">
        <v>175</v>
      </c>
      <c r="E298" s="17" t="s">
        <v>35</v>
      </c>
      <c r="F298" s="18">
        <v>1635.20</v>
      </c>
    </row>
    <row r="299" spans="1:6" ht="15" customHeight="1" hidden="1">
      <c r="A299" s="15" t="s">
        <v>234</v>
      </c>
      <c r="B299" s="15" t="str">
        <f t="shared" si="4"/>
        <v>12/2018</v>
      </c>
      <c r="C299" s="16" t="s">
        <v>242</v>
      </c>
      <c r="D299" s="17" t="s">
        <v>175</v>
      </c>
      <c r="E299" s="17" t="s">
        <v>35</v>
      </c>
      <c r="F299" s="18">
        <v>1397.5</v>
      </c>
    </row>
    <row r="300" spans="1:6" ht="15" customHeight="1" hidden="1">
      <c r="A300" s="15" t="s">
        <v>234</v>
      </c>
      <c r="B300" s="15" t="str">
        <f t="shared" si="4"/>
        <v>12/2018</v>
      </c>
      <c r="C300" s="16" t="s">
        <v>243</v>
      </c>
      <c r="D300" s="17" t="s">
        <v>175</v>
      </c>
      <c r="E300" s="17" t="s">
        <v>35</v>
      </c>
      <c r="F300" s="18">
        <v>1397.5</v>
      </c>
    </row>
    <row r="301" spans="1:6" ht="15" customHeight="1" hidden="1">
      <c r="A301" s="15" t="s">
        <v>234</v>
      </c>
      <c r="B301" s="15" t="str">
        <f t="shared" si="4"/>
        <v>12/2018</v>
      </c>
      <c r="C301" s="16" t="s">
        <v>253</v>
      </c>
      <c r="D301" s="17" t="s">
        <v>175</v>
      </c>
      <c r="E301" s="17" t="s">
        <v>35</v>
      </c>
      <c r="F301" s="18">
        <v>1909</v>
      </c>
    </row>
    <row r="302" spans="1:6" ht="15" customHeight="1" hidden="1">
      <c r="A302" s="15" t="s">
        <v>234</v>
      </c>
      <c r="B302" s="15" t="str">
        <f t="shared" si="4"/>
        <v>12/2018</v>
      </c>
      <c r="C302" s="16" t="s">
        <v>241</v>
      </c>
      <c r="D302" s="17" t="s">
        <v>175</v>
      </c>
      <c r="E302" s="17" t="s">
        <v>35</v>
      </c>
      <c r="F302" s="18">
        <v>785.5</v>
      </c>
    </row>
    <row r="303" spans="1:6" ht="15" customHeight="1" hidden="1">
      <c r="A303" s="15" t="s">
        <v>234</v>
      </c>
      <c r="B303" s="15" t="str">
        <f t="shared" si="4"/>
        <v>12/2018</v>
      </c>
      <c r="C303" s="16" t="s">
        <v>237</v>
      </c>
      <c r="D303" s="17" t="s">
        <v>175</v>
      </c>
      <c r="E303" s="17" t="s">
        <v>35</v>
      </c>
      <c r="F303" s="18">
        <v>225</v>
      </c>
    </row>
    <row r="304" spans="1:6" ht="15" customHeight="1" hidden="1">
      <c r="A304" s="15" t="s">
        <v>234</v>
      </c>
      <c r="B304" s="15" t="str">
        <f t="shared" si="4"/>
        <v>12/2018</v>
      </c>
      <c r="C304" s="16" t="s">
        <v>238</v>
      </c>
      <c r="D304" s="17" t="s">
        <v>175</v>
      </c>
      <c r="E304" s="17" t="s">
        <v>35</v>
      </c>
      <c r="F304" s="18">
        <v>225</v>
      </c>
    </row>
    <row r="305" spans="1:6" ht="15" customHeight="1" hidden="1">
      <c r="A305" s="15" t="s">
        <v>234</v>
      </c>
      <c r="B305" s="15" t="str">
        <f t="shared" si="4"/>
        <v>12/2018</v>
      </c>
      <c r="C305" s="16" t="s">
        <v>249</v>
      </c>
      <c r="D305" s="17" t="s">
        <v>175</v>
      </c>
      <c r="E305" s="17" t="s">
        <v>35</v>
      </c>
      <c r="F305" s="18">
        <v>1525.20</v>
      </c>
    </row>
    <row r="306" spans="1:6" ht="15" customHeight="1" hidden="1">
      <c r="A306" s="15" t="s">
        <v>234</v>
      </c>
      <c r="B306" s="15" t="str">
        <f t="shared" si="4"/>
        <v>12/2018</v>
      </c>
      <c r="C306" s="16" t="s">
        <v>244</v>
      </c>
      <c r="D306" s="17" t="s">
        <v>175</v>
      </c>
      <c r="E306" s="17" t="s">
        <v>35</v>
      </c>
      <c r="F306" s="18">
        <v>1397.5</v>
      </c>
    </row>
    <row r="307" spans="1:6" ht="15" customHeight="1" hidden="1">
      <c r="A307" s="15" t="s">
        <v>234</v>
      </c>
      <c r="B307" s="15" t="str">
        <f t="shared" si="4"/>
        <v>12/2018</v>
      </c>
      <c r="C307" s="16">
        <v>0</v>
      </c>
      <c r="D307" s="17" t="s">
        <v>361</v>
      </c>
      <c r="E307" s="17" t="s">
        <v>371</v>
      </c>
      <c r="F307" s="18">
        <v>76</v>
      </c>
    </row>
    <row r="308" spans="1:6" ht="15" customHeight="1" hidden="1">
      <c r="A308" s="15" t="s">
        <v>234</v>
      </c>
      <c r="B308" s="15" t="str">
        <f t="shared" si="4"/>
        <v>12/2018</v>
      </c>
      <c r="C308" s="16">
        <v>0</v>
      </c>
      <c r="D308" s="17" t="s">
        <v>386</v>
      </c>
      <c r="E308" s="17" t="s">
        <v>371</v>
      </c>
      <c r="F308" s="18">
        <v>99</v>
      </c>
    </row>
    <row r="309" spans="1:6" ht="15" customHeight="1" hidden="1">
      <c r="A309" s="15" t="s">
        <v>254</v>
      </c>
      <c r="B309" s="15" t="str">
        <f t="shared" si="4"/>
        <v>12/2018</v>
      </c>
      <c r="C309" s="16">
        <v>0</v>
      </c>
      <c r="D309" s="17" t="s">
        <v>313</v>
      </c>
      <c r="E309" s="17" t="s">
        <v>286</v>
      </c>
      <c r="F309" s="18">
        <v>1556.85</v>
      </c>
    </row>
    <row r="310" spans="1:6" ht="15" customHeight="1" hidden="1">
      <c r="A310" s="15" t="s">
        <v>254</v>
      </c>
      <c r="B310" s="15" t="str">
        <f t="shared" si="4"/>
        <v>12/2018</v>
      </c>
      <c r="C310" s="16" t="s">
        <v>255</v>
      </c>
      <c r="D310" s="17" t="s">
        <v>5</v>
      </c>
      <c r="E310" s="17" t="s">
        <v>32</v>
      </c>
      <c r="F310" s="18">
        <v>100</v>
      </c>
    </row>
    <row r="311" spans="1:6" ht="15" customHeight="1" hidden="1">
      <c r="A311" s="15" t="s">
        <v>254</v>
      </c>
      <c r="B311" s="15" t="str">
        <f t="shared" si="4"/>
        <v>12/2018</v>
      </c>
      <c r="C311" s="16">
        <v>0</v>
      </c>
      <c r="D311" s="17" t="s">
        <v>380</v>
      </c>
      <c r="E311" s="17" t="s">
        <v>371</v>
      </c>
      <c r="F311" s="18">
        <v>8</v>
      </c>
    </row>
    <row r="312" spans="1:6" ht="15" customHeight="1" hidden="1">
      <c r="A312" s="15" t="s">
        <v>290</v>
      </c>
      <c r="B312" s="15" t="str">
        <f t="shared" si="4"/>
        <v>12/2018</v>
      </c>
      <c r="C312" s="16">
        <v>0</v>
      </c>
      <c r="D312" s="17" t="s">
        <v>289</v>
      </c>
      <c r="E312" s="17" t="s">
        <v>286</v>
      </c>
      <c r="F312" s="18">
        <v>38.700000000000003</v>
      </c>
    </row>
    <row r="313" spans="1:6" ht="15" customHeight="1" hidden="1">
      <c r="A313" s="15" t="s">
        <v>290</v>
      </c>
      <c r="B313" s="15" t="str">
        <f t="shared" si="4"/>
        <v>12/2018</v>
      </c>
      <c r="C313" s="16">
        <v>0</v>
      </c>
      <c r="D313" s="17" t="s">
        <v>291</v>
      </c>
      <c r="E313" s="17" t="s">
        <v>286</v>
      </c>
      <c r="F313" s="18">
        <v>50.5</v>
      </c>
    </row>
    <row r="314" spans="1:6" ht="15" customHeight="1" hidden="1">
      <c r="A314" s="15" t="s">
        <v>290</v>
      </c>
      <c r="B314" s="15" t="str">
        <f t="shared" si="4"/>
        <v>12/2018</v>
      </c>
      <c r="C314" s="16">
        <v>0</v>
      </c>
      <c r="D314" s="17" t="s">
        <v>289</v>
      </c>
      <c r="E314" s="17" t="s">
        <v>286</v>
      </c>
      <c r="F314" s="18">
        <v>128.60</v>
      </c>
    </row>
    <row r="315" spans="1:6" ht="15" customHeight="1" hidden="1">
      <c r="A315" s="15" t="s">
        <v>290</v>
      </c>
      <c r="B315" s="15" t="str">
        <f t="shared" si="4"/>
        <v>12/2018</v>
      </c>
      <c r="C315" s="16" t="s">
        <v>350</v>
      </c>
      <c r="D315" s="17" t="s">
        <v>348</v>
      </c>
      <c r="E315" s="17" t="s">
        <v>276</v>
      </c>
      <c r="F315" s="18">
        <v>404.67</v>
      </c>
    </row>
    <row r="316" spans="1:6" ht="15" customHeight="1" hidden="1">
      <c r="A316" s="15" t="s">
        <v>308</v>
      </c>
      <c r="B316" s="15" t="str">
        <f t="shared" si="4"/>
        <v>12/2018</v>
      </c>
      <c r="C316" s="16">
        <v>0</v>
      </c>
      <c r="D316" s="17" t="s">
        <v>309</v>
      </c>
      <c r="E316" s="17" t="s">
        <v>286</v>
      </c>
      <c r="F316" s="18">
        <v>1019.88</v>
      </c>
    </row>
    <row r="317" spans="1:6" ht="15" customHeight="1" hidden="1">
      <c r="A317" s="15" t="s">
        <v>308</v>
      </c>
      <c r="B317" s="15" t="str">
        <f t="shared" si="4"/>
        <v>12/2018</v>
      </c>
      <c r="C317" s="16">
        <v>0</v>
      </c>
      <c r="D317" s="17" t="s">
        <v>311</v>
      </c>
      <c r="E317" s="17" t="s">
        <v>286</v>
      </c>
      <c r="F317" s="18">
        <v>1190.75</v>
      </c>
    </row>
    <row r="318" spans="1:6" ht="15" customHeight="1" hidden="1">
      <c r="A318" s="15" t="s">
        <v>308</v>
      </c>
      <c r="B318" s="15" t="str">
        <f t="shared" si="4"/>
        <v>12/2018</v>
      </c>
      <c r="C318" s="16">
        <v>0</v>
      </c>
      <c r="D318" s="17" t="s">
        <v>385</v>
      </c>
      <c r="E318" s="17" t="s">
        <v>371</v>
      </c>
      <c r="F318" s="18">
        <v>8</v>
      </c>
    </row>
    <row r="319" spans="1:6" ht="15" customHeight="1" hidden="1">
      <c r="A319" s="15" t="s">
        <v>308</v>
      </c>
      <c r="B319" s="15" t="str">
        <f t="shared" si="4"/>
        <v>12/2018</v>
      </c>
      <c r="C319" s="16">
        <v>0</v>
      </c>
      <c r="D319" s="17" t="s">
        <v>380</v>
      </c>
      <c r="E319" s="17" t="s">
        <v>371</v>
      </c>
      <c r="F319" s="18">
        <v>8</v>
      </c>
    </row>
    <row r="320" spans="1:6" ht="15" customHeight="1" hidden="1">
      <c r="A320" s="15" t="s">
        <v>256</v>
      </c>
      <c r="B320" s="15" t="str">
        <f t="shared" si="4"/>
        <v>12/2018</v>
      </c>
      <c r="C320" s="16" t="s">
        <v>260</v>
      </c>
      <c r="D320" s="17" t="s">
        <v>261</v>
      </c>
      <c r="E320" s="17" t="s">
        <v>262</v>
      </c>
      <c r="F320" s="18">
        <v>240</v>
      </c>
    </row>
    <row r="321" spans="1:6" ht="15" customHeight="1" hidden="1">
      <c r="A321" s="15" t="s">
        <v>256</v>
      </c>
      <c r="B321" s="15" t="str">
        <f t="shared" si="4"/>
        <v>12/2018</v>
      </c>
      <c r="C321" s="16" t="s">
        <v>258</v>
      </c>
      <c r="D321" s="17" t="s">
        <v>85</v>
      </c>
      <c r="E321" s="17" t="s">
        <v>259</v>
      </c>
      <c r="F321" s="18">
        <v>4000.01</v>
      </c>
    </row>
    <row r="322" spans="1:6" ht="15" customHeight="1" hidden="1">
      <c r="A322" s="15" t="s">
        <v>256</v>
      </c>
      <c r="B322" s="15" t="str">
        <f t="shared" si="4"/>
        <v>12/2018</v>
      </c>
      <c r="C322" s="16" t="s">
        <v>292</v>
      </c>
      <c r="D322" s="17" t="s">
        <v>293</v>
      </c>
      <c r="E322" s="17" t="s">
        <v>286</v>
      </c>
      <c r="F322" s="18">
        <v>27.60</v>
      </c>
    </row>
    <row r="323" spans="1:6" ht="15" customHeight="1" hidden="1">
      <c r="A323" s="15" t="s">
        <v>256</v>
      </c>
      <c r="B323" s="15" t="str">
        <f t="shared" si="4"/>
        <v>12/2018</v>
      </c>
      <c r="C323" s="16" t="s">
        <v>335</v>
      </c>
      <c r="D323" s="17" t="s">
        <v>275</v>
      </c>
      <c r="E323" s="17" t="s">
        <v>276</v>
      </c>
      <c r="F323" s="18">
        <v>202.34</v>
      </c>
    </row>
    <row r="324" spans="1:6" ht="15" customHeight="1" hidden="1">
      <c r="A324" s="15" t="s">
        <v>256</v>
      </c>
      <c r="B324" s="15" t="str">
        <f t="shared" si="4"/>
        <v>12/2018</v>
      </c>
      <c r="C324" s="16" t="s">
        <v>352</v>
      </c>
      <c r="D324" s="17" t="s">
        <v>320</v>
      </c>
      <c r="E324" s="17" t="s">
        <v>276</v>
      </c>
      <c r="F324" s="18">
        <v>223.47</v>
      </c>
    </row>
    <row r="325" spans="1:6" ht="15" customHeight="1" hidden="1">
      <c r="A325" s="15" t="s">
        <v>256</v>
      </c>
      <c r="B325" s="15" t="str">
        <f t="shared" si="4"/>
        <v>12/2018</v>
      </c>
      <c r="C325" s="16" t="s">
        <v>343</v>
      </c>
      <c r="D325" s="17" t="s">
        <v>321</v>
      </c>
      <c r="E325" s="17" t="s">
        <v>276</v>
      </c>
      <c r="F325" s="18">
        <v>227.23</v>
      </c>
    </row>
    <row r="326" spans="1:6" ht="15" customHeight="1" hidden="1">
      <c r="A326" s="15" t="s">
        <v>256</v>
      </c>
      <c r="B326" s="15" t="str">
        <f t="shared" si="4"/>
        <v>12/2018</v>
      </c>
      <c r="C326" s="16" t="s">
        <v>344</v>
      </c>
      <c r="D326" s="17" t="s">
        <v>321</v>
      </c>
      <c r="E326" s="17" t="s">
        <v>276</v>
      </c>
      <c r="F326" s="18">
        <v>227.23</v>
      </c>
    </row>
    <row r="327" spans="1:6" ht="15" customHeight="1" hidden="1">
      <c r="A327" s="15" t="s">
        <v>256</v>
      </c>
      <c r="B327" s="15" t="str">
        <f t="shared" si="4"/>
        <v>12/2018</v>
      </c>
      <c r="C327" s="16" t="s">
        <v>336</v>
      </c>
      <c r="D327" s="17" t="s">
        <v>326</v>
      </c>
      <c r="E327" s="17" t="s">
        <v>276</v>
      </c>
      <c r="F327" s="18">
        <v>29.52</v>
      </c>
    </row>
    <row r="328" spans="1:6" ht="15" customHeight="1" hidden="1">
      <c r="A328" s="15" t="s">
        <v>256</v>
      </c>
      <c r="B328" s="15" t="str">
        <f t="shared" si="4"/>
        <v>12/2018</v>
      </c>
      <c r="C328" s="16" t="s">
        <v>257</v>
      </c>
      <c r="D328" s="17" t="s">
        <v>5</v>
      </c>
      <c r="E328" s="17" t="s">
        <v>35</v>
      </c>
      <c r="F328" s="18">
        <v>400</v>
      </c>
    </row>
    <row r="329" spans="1:6" ht="15" customHeight="1" hidden="1">
      <c r="A329" s="15" t="s">
        <v>263</v>
      </c>
      <c r="B329" s="15" t="str">
        <f t="shared" si="4"/>
        <v>12/2018</v>
      </c>
      <c r="C329" s="16" t="s">
        <v>266</v>
      </c>
      <c r="D329" s="17" t="s">
        <v>85</v>
      </c>
      <c r="E329" s="17" t="s">
        <v>259</v>
      </c>
      <c r="F329" s="18">
        <v>3000</v>
      </c>
    </row>
    <row r="330" spans="1:6" ht="15" customHeight="1" hidden="1">
      <c r="A330" s="15" t="s">
        <v>263</v>
      </c>
      <c r="B330" s="15" t="str">
        <f t="shared" si="5" ref="B330:B393">MID(A330,4,7)</f>
        <v>12/2018</v>
      </c>
      <c r="C330" s="16" t="s">
        <v>270</v>
      </c>
      <c r="D330" s="17" t="s">
        <v>268</v>
      </c>
      <c r="E330" s="17" t="s">
        <v>269</v>
      </c>
      <c r="F330" s="18">
        <v>294.5</v>
      </c>
    </row>
    <row r="331" spans="1:6" ht="15" customHeight="1" hidden="1">
      <c r="A331" s="15" t="s">
        <v>263</v>
      </c>
      <c r="B331" s="15" t="str">
        <f t="shared" si="5"/>
        <v>12/2018</v>
      </c>
      <c r="C331" s="16" t="s">
        <v>267</v>
      </c>
      <c r="D331" s="17" t="s">
        <v>268</v>
      </c>
      <c r="E331" s="17" t="s">
        <v>269</v>
      </c>
      <c r="F331" s="18">
        <v>294.5</v>
      </c>
    </row>
    <row r="332" spans="1:6" ht="15" customHeight="1" hidden="1">
      <c r="A332" s="15" t="s">
        <v>263</v>
      </c>
      <c r="B332" s="15" t="str">
        <f t="shared" si="5"/>
        <v>12/2018</v>
      </c>
      <c r="C332" s="16" t="s">
        <v>264</v>
      </c>
      <c r="D332" s="17" t="s">
        <v>5</v>
      </c>
      <c r="E332" s="17" t="s">
        <v>265</v>
      </c>
      <c r="F332" s="18">
        <v>200</v>
      </c>
    </row>
    <row r="333" spans="1:6" ht="15" customHeight="1" hidden="1">
      <c r="A333" s="15" t="s">
        <v>366</v>
      </c>
      <c r="B333" s="15" t="str">
        <f t="shared" si="5"/>
        <v>12/2018</v>
      </c>
      <c r="C333" s="16">
        <v>0</v>
      </c>
      <c r="D333" s="17" t="s">
        <v>367</v>
      </c>
      <c r="E333" s="17" t="s">
        <v>360</v>
      </c>
      <c r="F333" s="18">
        <v>50000</v>
      </c>
    </row>
    <row r="334" spans="1:6" ht="15" customHeight="1" hidden="1">
      <c r="A334" s="15" t="s">
        <v>271</v>
      </c>
      <c r="B334" s="15" t="str">
        <f t="shared" si="5"/>
        <v>12/2018</v>
      </c>
      <c r="C334" s="16" t="s">
        <v>272</v>
      </c>
      <c r="D334" s="17" t="s">
        <v>5</v>
      </c>
      <c r="E334" s="17" t="s">
        <v>273</v>
      </c>
      <c r="F334" s="18">
        <v>400</v>
      </c>
    </row>
    <row r="335" spans="1:6" ht="15" customHeight="1" hidden="1">
      <c r="A335" s="15" t="s">
        <v>402</v>
      </c>
      <c r="B335" s="15" t="str">
        <f t="shared" si="5"/>
        <v>12/2018</v>
      </c>
      <c r="C335" s="16">
        <v>0</v>
      </c>
      <c r="D335" s="17" t="s">
        <v>399</v>
      </c>
      <c r="E335" s="17" t="s">
        <v>399</v>
      </c>
      <c r="F335" s="18">
        <v>201.99</v>
      </c>
    </row>
    <row r="336" spans="1:6" ht="15" customHeight="1" hidden="1">
      <c r="A336" s="15" t="s">
        <v>402</v>
      </c>
      <c r="B336" s="15" t="str">
        <f t="shared" si="5"/>
        <v>12/2018</v>
      </c>
      <c r="C336" s="16">
        <v>0</v>
      </c>
      <c r="D336" s="17" t="s">
        <v>399</v>
      </c>
      <c r="E336" s="17" t="s">
        <v>399</v>
      </c>
      <c r="F336" s="18">
        <v>201.99</v>
      </c>
    </row>
    <row r="337" spans="1:6" ht="15" customHeight="1" hidden="1">
      <c r="A337" s="15" t="s">
        <v>402</v>
      </c>
      <c r="B337" s="15" t="str">
        <f t="shared" si="5"/>
        <v>12/2018</v>
      </c>
      <c r="C337" s="16">
        <v>0</v>
      </c>
      <c r="D337" s="17" t="s">
        <v>399</v>
      </c>
      <c r="E337" s="17" t="s">
        <v>399</v>
      </c>
      <c r="F337" s="18">
        <v>201.99</v>
      </c>
    </row>
    <row r="338" spans="1:6" ht="15" customHeight="1" hidden="1">
      <c r="A338" s="15" t="s">
        <v>402</v>
      </c>
      <c r="B338" s="15" t="str">
        <f t="shared" si="5"/>
        <v>12/2018</v>
      </c>
      <c r="C338" s="16">
        <v>0</v>
      </c>
      <c r="D338" s="17" t="s">
        <v>399</v>
      </c>
      <c r="E338" s="17" t="s">
        <v>399</v>
      </c>
      <c r="F338" s="18">
        <v>480.05</v>
      </c>
    </row>
    <row r="339" spans="1:6" ht="15" customHeight="1" hidden="1">
      <c r="A339" s="15" t="s">
        <v>402</v>
      </c>
      <c r="B339" s="15" t="str">
        <f t="shared" si="5"/>
        <v>12/2018</v>
      </c>
      <c r="C339" s="16">
        <v>0</v>
      </c>
      <c r="D339" s="17" t="s">
        <v>399</v>
      </c>
      <c r="E339" s="17" t="s">
        <v>399</v>
      </c>
      <c r="F339" s="18">
        <v>480.05</v>
      </c>
    </row>
    <row r="340" spans="1:6" ht="15" customHeight="1" hidden="1">
      <c r="A340" s="15" t="s">
        <v>402</v>
      </c>
      <c r="B340" s="15" t="str">
        <f t="shared" si="5"/>
        <v>12/2018</v>
      </c>
      <c r="C340" s="16">
        <v>0</v>
      </c>
      <c r="D340" s="17" t="s">
        <v>399</v>
      </c>
      <c r="E340" s="17" t="s">
        <v>399</v>
      </c>
      <c r="F340" s="18">
        <v>480.05</v>
      </c>
    </row>
    <row r="341" spans="1:6" ht="15" customHeight="1" hidden="1">
      <c r="A341" s="15" t="s">
        <v>416</v>
      </c>
      <c r="B341" s="15" t="str">
        <f t="shared" si="5"/>
        <v>01/2019</v>
      </c>
      <c r="C341" s="16">
        <v>0</v>
      </c>
      <c r="D341" s="17" t="s">
        <v>764</v>
      </c>
      <c r="E341" s="17" t="s">
        <v>289</v>
      </c>
      <c r="F341" s="18">
        <v>250</v>
      </c>
    </row>
    <row r="342" spans="1:6" ht="15" customHeight="1" hidden="1">
      <c r="A342" s="15" t="s">
        <v>409</v>
      </c>
      <c r="B342" s="15" t="str">
        <f t="shared" si="5"/>
        <v>01/2019</v>
      </c>
      <c r="C342" s="16" t="s">
        <v>505</v>
      </c>
      <c r="D342" s="17" t="s">
        <v>175</v>
      </c>
      <c r="E342" s="17" t="s">
        <v>673</v>
      </c>
      <c r="F342" s="18">
        <v>1397.5</v>
      </c>
    </row>
    <row r="343" spans="1:6" ht="15" customHeight="1" hidden="1">
      <c r="A343" s="15" t="s">
        <v>409</v>
      </c>
      <c r="B343" s="15" t="str">
        <f t="shared" si="5"/>
        <v>01/2019</v>
      </c>
      <c r="C343" s="16" t="s">
        <v>502</v>
      </c>
      <c r="D343" s="17" t="s">
        <v>146</v>
      </c>
      <c r="E343" s="17" t="s">
        <v>670</v>
      </c>
      <c r="F343" s="18">
        <v>56582.16</v>
      </c>
    </row>
    <row r="344" spans="1:6" ht="15" customHeight="1" hidden="1">
      <c r="A344" s="15" t="s">
        <v>409</v>
      </c>
      <c r="B344" s="15" t="str">
        <f t="shared" si="5"/>
        <v>01/2019</v>
      </c>
      <c r="C344" s="16">
        <v>0</v>
      </c>
      <c r="D344" s="17" t="s">
        <v>762</v>
      </c>
      <c r="E344" s="17" t="s">
        <v>286</v>
      </c>
      <c r="F344" s="18">
        <v>1333.28</v>
      </c>
    </row>
    <row r="345" spans="1:6" ht="15" customHeight="1" hidden="1">
      <c r="A345" s="15" t="s">
        <v>409</v>
      </c>
      <c r="B345" s="15" t="str">
        <f t="shared" si="5"/>
        <v>01/2019</v>
      </c>
      <c r="C345" s="16" t="s">
        <v>508</v>
      </c>
      <c r="D345" s="17" t="s">
        <v>175</v>
      </c>
      <c r="E345" s="17" t="s">
        <v>676</v>
      </c>
      <c r="F345" s="18">
        <v>1654.36</v>
      </c>
    </row>
    <row r="346" spans="1:6" ht="15" customHeight="1" hidden="1">
      <c r="A346" s="15" t="s">
        <v>409</v>
      </c>
      <c r="B346" s="15" t="str">
        <f t="shared" si="5"/>
        <v>01/2019</v>
      </c>
      <c r="C346" s="16" t="s">
        <v>507</v>
      </c>
      <c r="D346" s="17" t="s">
        <v>175</v>
      </c>
      <c r="E346" s="17" t="s">
        <v>675</v>
      </c>
      <c r="F346" s="18">
        <v>1565.20</v>
      </c>
    </row>
    <row r="347" spans="1:6" ht="15" customHeight="1" hidden="1">
      <c r="A347" s="15" t="s">
        <v>409</v>
      </c>
      <c r="B347" s="15" t="str">
        <f t="shared" si="5"/>
        <v>01/2019</v>
      </c>
      <c r="C347" s="16" t="s">
        <v>503</v>
      </c>
      <c r="D347" s="17" t="s">
        <v>175</v>
      </c>
      <c r="E347" s="17" t="s">
        <v>671</v>
      </c>
      <c r="F347" s="18">
        <v>511.5</v>
      </c>
    </row>
    <row r="348" spans="1:6" ht="15" customHeight="1" hidden="1">
      <c r="A348" s="15" t="s">
        <v>409</v>
      </c>
      <c r="B348" s="15" t="str">
        <f t="shared" si="5"/>
        <v>01/2019</v>
      </c>
      <c r="C348" s="16" t="s">
        <v>504</v>
      </c>
      <c r="D348" s="17" t="s">
        <v>175</v>
      </c>
      <c r="E348" s="17" t="s">
        <v>672</v>
      </c>
      <c r="F348" s="18">
        <v>785.5</v>
      </c>
    </row>
    <row r="349" spans="1:6" ht="15" customHeight="1" hidden="1">
      <c r="A349" s="15" t="s">
        <v>409</v>
      </c>
      <c r="B349" s="15" t="str">
        <f t="shared" si="5"/>
        <v>01/2019</v>
      </c>
      <c r="C349" s="16" t="s">
        <v>506</v>
      </c>
      <c r="D349" s="17" t="s">
        <v>175</v>
      </c>
      <c r="E349" s="17" t="s">
        <v>674</v>
      </c>
      <c r="F349" s="18">
        <v>1397.5</v>
      </c>
    </row>
    <row r="350" spans="1:6" ht="15" customHeight="1" hidden="1">
      <c r="A350" s="15" t="s">
        <v>409</v>
      </c>
      <c r="B350" s="15" t="str">
        <f t="shared" si="5"/>
        <v>01/2019</v>
      </c>
      <c r="C350" s="16">
        <v>0</v>
      </c>
      <c r="D350" s="17" t="s">
        <v>380</v>
      </c>
      <c r="E350" s="17" t="s">
        <v>371</v>
      </c>
      <c r="F350" s="18">
        <v>8</v>
      </c>
    </row>
    <row r="351" spans="1:6" ht="15" customHeight="1" hidden="1">
      <c r="A351" s="15" t="s">
        <v>409</v>
      </c>
      <c r="B351" s="15" t="str">
        <f t="shared" si="5"/>
        <v>01/2019</v>
      </c>
      <c r="C351" s="16">
        <v>0</v>
      </c>
      <c r="D351" s="17" t="s">
        <v>361</v>
      </c>
      <c r="E351" s="17" t="s">
        <v>371</v>
      </c>
      <c r="F351" s="18">
        <v>76</v>
      </c>
    </row>
    <row r="352" spans="1:6" ht="15" customHeight="1" hidden="1">
      <c r="A352" s="15" t="s">
        <v>409</v>
      </c>
      <c r="B352" s="15" t="str">
        <f t="shared" si="5"/>
        <v>01/2019</v>
      </c>
      <c r="C352" s="16">
        <v>0</v>
      </c>
      <c r="D352" s="17" t="s">
        <v>386</v>
      </c>
      <c r="E352" s="17" t="s">
        <v>371</v>
      </c>
      <c r="F352" s="18">
        <v>99</v>
      </c>
    </row>
    <row r="353" spans="1:6" ht="15" customHeight="1" hidden="1">
      <c r="A353" s="15" t="s">
        <v>415</v>
      </c>
      <c r="B353" s="15" t="str">
        <f t="shared" si="5"/>
        <v>01/2019</v>
      </c>
      <c r="C353" s="16">
        <v>0</v>
      </c>
      <c r="D353" s="17" t="s">
        <v>765</v>
      </c>
      <c r="E353" s="17" t="s">
        <v>289</v>
      </c>
      <c r="F353" s="18">
        <v>128.60</v>
      </c>
    </row>
    <row r="354" spans="1:6" ht="15" customHeight="1" hidden="1">
      <c r="A354" s="15" t="s">
        <v>754</v>
      </c>
      <c r="B354" s="15" t="str">
        <f t="shared" si="5"/>
        <v>01/2019</v>
      </c>
      <c r="C354" s="16">
        <v>0</v>
      </c>
      <c r="D354" s="17" t="s">
        <v>767</v>
      </c>
      <c r="E354" s="17" t="s">
        <v>276</v>
      </c>
      <c r="F354" s="18">
        <v>262.14</v>
      </c>
    </row>
    <row r="355" spans="1:6" ht="15" customHeight="1" hidden="1">
      <c r="A355" s="15" t="s">
        <v>447</v>
      </c>
      <c r="B355" s="15" t="str">
        <f t="shared" si="5"/>
        <v>01/2019</v>
      </c>
      <c r="C355" s="16" t="s">
        <v>509</v>
      </c>
      <c r="D355" s="17" t="s">
        <v>24</v>
      </c>
      <c r="E355" s="17" t="s">
        <v>32</v>
      </c>
      <c r="F355" s="18">
        <v>2909.35</v>
      </c>
    </row>
    <row r="356" spans="1:6" ht="15" customHeight="1" hidden="1">
      <c r="A356" s="15" t="s">
        <v>398</v>
      </c>
      <c r="B356" s="15" t="str">
        <f t="shared" si="5"/>
        <v>01/2019</v>
      </c>
      <c r="C356" s="16">
        <v>0</v>
      </c>
      <c r="D356" s="17" t="s">
        <v>766</v>
      </c>
      <c r="E356" s="17" t="s">
        <v>313</v>
      </c>
      <c r="F356" s="18">
        <v>241.89</v>
      </c>
    </row>
    <row r="357" spans="1:6" ht="15" customHeight="1" hidden="1">
      <c r="A357" s="15" t="s">
        <v>398</v>
      </c>
      <c r="B357" s="15" t="str">
        <f t="shared" si="5"/>
        <v>01/2019</v>
      </c>
      <c r="C357" s="16" t="s">
        <v>512</v>
      </c>
      <c r="D357" s="17" t="s">
        <v>649</v>
      </c>
      <c r="E357" s="17" t="s">
        <v>286</v>
      </c>
      <c r="F357" s="18">
        <v>15.30</v>
      </c>
    </row>
    <row r="358" spans="1:6" ht="15" customHeight="1" hidden="1">
      <c r="A358" s="15" t="s">
        <v>398</v>
      </c>
      <c r="B358" s="15" t="str">
        <f t="shared" si="5"/>
        <v>01/2019</v>
      </c>
      <c r="C358" s="16">
        <v>0</v>
      </c>
      <c r="D358" s="17" t="s">
        <v>406</v>
      </c>
      <c r="E358" s="17" t="s">
        <v>276</v>
      </c>
      <c r="F358" s="18">
        <v>15.30</v>
      </c>
    </row>
    <row r="359" spans="1:6" ht="15" customHeight="1" hidden="1">
      <c r="A359" s="15" t="s">
        <v>398</v>
      </c>
      <c r="B359" s="15" t="str">
        <f t="shared" si="5"/>
        <v>01/2019</v>
      </c>
      <c r="C359" s="16">
        <v>0</v>
      </c>
      <c r="D359" s="17" t="s">
        <v>393</v>
      </c>
      <c r="E359" s="17" t="s">
        <v>276</v>
      </c>
      <c r="F359" s="18">
        <v>1345.42</v>
      </c>
    </row>
    <row r="360" spans="1:6" ht="15" customHeight="1" hidden="1">
      <c r="A360" s="15" t="s">
        <v>398</v>
      </c>
      <c r="B360" s="15" t="str">
        <f t="shared" si="5"/>
        <v>01/2019</v>
      </c>
      <c r="C360" s="16" t="s">
        <v>510</v>
      </c>
      <c r="D360" s="17" t="s">
        <v>5</v>
      </c>
      <c r="E360" s="17" t="s">
        <v>677</v>
      </c>
      <c r="F360" s="18">
        <v>590</v>
      </c>
    </row>
    <row r="361" spans="1:6" ht="15" customHeight="1" hidden="1">
      <c r="A361" s="15" t="s">
        <v>398</v>
      </c>
      <c r="B361" s="15" t="str">
        <f t="shared" si="5"/>
        <v>01/2019</v>
      </c>
      <c r="C361" s="16">
        <v>0</v>
      </c>
      <c r="D361" s="17" t="s">
        <v>393</v>
      </c>
      <c r="E361" s="17" t="s">
        <v>276</v>
      </c>
      <c r="F361" s="18">
        <v>762.07</v>
      </c>
    </row>
    <row r="362" spans="1:6" ht="15" customHeight="1" hidden="1">
      <c r="A362" s="15" t="s">
        <v>398</v>
      </c>
      <c r="B362" s="15" t="str">
        <f t="shared" si="5"/>
        <v>01/2019</v>
      </c>
      <c r="C362" s="16" t="s">
        <v>511</v>
      </c>
      <c r="D362" s="17" t="s">
        <v>24</v>
      </c>
      <c r="E362" s="17" t="s">
        <v>32</v>
      </c>
      <c r="F362" s="18">
        <v>17456.099999999999</v>
      </c>
    </row>
    <row r="363" spans="1:6" ht="15" customHeight="1" hidden="1">
      <c r="A363" s="15" t="s">
        <v>398</v>
      </c>
      <c r="B363" s="15" t="str">
        <f t="shared" si="5"/>
        <v>01/2019</v>
      </c>
      <c r="C363" s="16">
        <v>0</v>
      </c>
      <c r="D363" s="17" t="s">
        <v>768</v>
      </c>
      <c r="E363" s="17" t="s">
        <v>360</v>
      </c>
      <c r="F363" s="18">
        <v>480.05</v>
      </c>
    </row>
    <row r="364" spans="1:6" ht="15" customHeight="1" hidden="1">
      <c r="A364" s="15" t="s">
        <v>384</v>
      </c>
      <c r="B364" s="15" t="str">
        <f t="shared" si="5"/>
        <v>01/2019</v>
      </c>
      <c r="C364" s="16" t="s">
        <v>513</v>
      </c>
      <c r="D364" s="17" t="s">
        <v>5</v>
      </c>
      <c r="E364" s="17" t="s">
        <v>678</v>
      </c>
      <c r="F364" s="18">
        <v>400</v>
      </c>
    </row>
    <row r="365" spans="1:6" ht="15" customHeight="1" hidden="1">
      <c r="A365" s="15" t="s">
        <v>384</v>
      </c>
      <c r="B365" s="15" t="str">
        <f t="shared" si="5"/>
        <v>01/2019</v>
      </c>
      <c r="C365" s="16">
        <v>0</v>
      </c>
      <c r="D365" s="17" t="s">
        <v>763</v>
      </c>
      <c r="E365" s="17" t="s">
        <v>293</v>
      </c>
      <c r="F365" s="18">
        <v>27.60</v>
      </c>
    </row>
    <row r="366" spans="1:6" ht="15" customHeight="1" hidden="1">
      <c r="A366" s="15" t="s">
        <v>448</v>
      </c>
      <c r="B366" s="15" t="str">
        <f t="shared" si="5"/>
        <v>01/2019</v>
      </c>
      <c r="C366" s="16" t="s">
        <v>514</v>
      </c>
      <c r="D366" s="17" t="s">
        <v>650</v>
      </c>
      <c r="E366" s="17" t="s">
        <v>679</v>
      </c>
      <c r="F366" s="18">
        <v>1900</v>
      </c>
    </row>
    <row r="367" spans="1:6" ht="15" customHeight="1" hidden="1">
      <c r="A367" s="15" t="s">
        <v>449</v>
      </c>
      <c r="B367" s="15" t="str">
        <f t="shared" si="5"/>
        <v>01/2019</v>
      </c>
      <c r="C367" s="16" t="s">
        <v>515</v>
      </c>
      <c r="D367" s="17" t="s">
        <v>85</v>
      </c>
      <c r="E367" s="17" t="s">
        <v>680</v>
      </c>
      <c r="F367" s="18">
        <v>859.44</v>
      </c>
    </row>
    <row r="368" spans="1:6" ht="15" customHeight="1" hidden="1">
      <c r="A368" s="15" t="s">
        <v>450</v>
      </c>
      <c r="B368" s="15" t="str">
        <f t="shared" si="5"/>
        <v>01/2019</v>
      </c>
      <c r="C368" s="16" t="s">
        <v>516</v>
      </c>
      <c r="D368" s="17" t="s">
        <v>651</v>
      </c>
      <c r="E368" s="17" t="s">
        <v>681</v>
      </c>
      <c r="F368" s="18">
        <v>265</v>
      </c>
    </row>
    <row r="369" spans="1:6" ht="15" customHeight="1" hidden="1">
      <c r="A369" s="25" t="s">
        <v>414</v>
      </c>
      <c r="B369" s="15" t="str">
        <f t="shared" si="5"/>
        <v>02/2019</v>
      </c>
      <c r="C369" s="16">
        <v>0</v>
      </c>
      <c r="D369" s="17" t="s">
        <v>764</v>
      </c>
      <c r="E369" s="17" t="s">
        <v>289</v>
      </c>
      <c r="F369" s="18">
        <v>250</v>
      </c>
    </row>
    <row r="370" spans="1:6" ht="15" customHeight="1" hidden="1">
      <c r="A370" s="15" t="s">
        <v>451</v>
      </c>
      <c r="B370" s="15" t="str">
        <f t="shared" si="5"/>
        <v>02/2019</v>
      </c>
      <c r="C370" s="16" t="s">
        <v>520</v>
      </c>
      <c r="D370" s="17" t="s">
        <v>175</v>
      </c>
      <c r="E370" s="17" t="s">
        <v>673</v>
      </c>
      <c r="F370" s="18">
        <v>1397.5</v>
      </c>
    </row>
    <row r="371" spans="1:6" ht="15" customHeight="1" hidden="1">
      <c r="A371" s="15" t="s">
        <v>451</v>
      </c>
      <c r="B371" s="15" t="str">
        <f t="shared" si="5"/>
        <v>02/2019</v>
      </c>
      <c r="C371" s="16" t="s">
        <v>522</v>
      </c>
      <c r="D371" s="17" t="s">
        <v>175</v>
      </c>
      <c r="E371" s="17" t="s">
        <v>676</v>
      </c>
      <c r="F371" s="18">
        <v>1654.36</v>
      </c>
    </row>
    <row r="372" spans="1:6" ht="15" customHeight="1" hidden="1">
      <c r="A372" s="15" t="s">
        <v>451</v>
      </c>
      <c r="B372" s="15" t="str">
        <f t="shared" si="5"/>
        <v>02/2019</v>
      </c>
      <c r="C372" s="16" t="s">
        <v>521</v>
      </c>
      <c r="D372" s="17" t="s">
        <v>175</v>
      </c>
      <c r="E372" s="17" t="s">
        <v>675</v>
      </c>
      <c r="F372" s="18">
        <v>1565.20</v>
      </c>
    </row>
    <row r="373" spans="1:6" ht="15" customHeight="1" hidden="1">
      <c r="A373" s="15" t="s">
        <v>451</v>
      </c>
      <c r="B373" s="15" t="str">
        <f t="shared" si="5"/>
        <v>02/2019</v>
      </c>
      <c r="C373" s="16" t="s">
        <v>517</v>
      </c>
      <c r="D373" s="17" t="s">
        <v>175</v>
      </c>
      <c r="E373" s="17" t="s">
        <v>671</v>
      </c>
      <c r="F373" s="18">
        <v>511.5</v>
      </c>
    </row>
    <row r="374" spans="1:6" ht="15" customHeight="1" hidden="1">
      <c r="A374" s="15" t="s">
        <v>451</v>
      </c>
      <c r="B374" s="15" t="str">
        <f t="shared" si="5"/>
        <v>02/2019</v>
      </c>
      <c r="C374" s="16" t="s">
        <v>518</v>
      </c>
      <c r="D374" s="17" t="s">
        <v>175</v>
      </c>
      <c r="E374" s="17" t="s">
        <v>672</v>
      </c>
      <c r="F374" s="18">
        <v>785.5</v>
      </c>
    </row>
    <row r="375" spans="1:6" ht="15" customHeight="1" hidden="1">
      <c r="A375" s="15" t="s">
        <v>451</v>
      </c>
      <c r="B375" s="15" t="str">
        <f t="shared" si="5"/>
        <v>02/2019</v>
      </c>
      <c r="C375" s="16" t="s">
        <v>519</v>
      </c>
      <c r="D375" s="17" t="s">
        <v>175</v>
      </c>
      <c r="E375" s="17" t="s">
        <v>674</v>
      </c>
      <c r="F375" s="18">
        <v>1397.5</v>
      </c>
    </row>
    <row r="376" spans="1:6" ht="15" customHeight="1" hidden="1">
      <c r="A376" s="15" t="s">
        <v>451</v>
      </c>
      <c r="B376" s="15" t="str">
        <f t="shared" si="5"/>
        <v>02/2019</v>
      </c>
      <c r="C376" s="16">
        <v>0</v>
      </c>
      <c r="D376" s="17" t="s">
        <v>380</v>
      </c>
      <c r="E376" s="17" t="s">
        <v>371</v>
      </c>
      <c r="F376" s="18">
        <v>8</v>
      </c>
    </row>
    <row r="377" spans="1:6" ht="15" customHeight="1" hidden="1">
      <c r="A377" s="15" t="s">
        <v>408</v>
      </c>
      <c r="B377" s="15" t="str">
        <f t="shared" si="5"/>
        <v>02/2019</v>
      </c>
      <c r="C377" s="16">
        <v>0</v>
      </c>
      <c r="D377" s="17" t="s">
        <v>762</v>
      </c>
      <c r="E377" s="17" t="s">
        <v>286</v>
      </c>
      <c r="F377" s="18">
        <v>1169.26</v>
      </c>
    </row>
    <row r="378" spans="1:6" ht="15" customHeight="1" hidden="1">
      <c r="A378" s="15" t="s">
        <v>408</v>
      </c>
      <c r="B378" s="15" t="str">
        <f t="shared" si="5"/>
        <v>02/2019</v>
      </c>
      <c r="C378" s="16">
        <v>0</v>
      </c>
      <c r="D378" s="17" t="s">
        <v>386</v>
      </c>
      <c r="E378" s="17" t="s">
        <v>371</v>
      </c>
      <c r="F378" s="18">
        <v>99</v>
      </c>
    </row>
    <row r="379" spans="1:6" ht="15" customHeight="1" hidden="1">
      <c r="A379" s="15" t="s">
        <v>408</v>
      </c>
      <c r="B379" s="15" t="str">
        <f t="shared" si="5"/>
        <v>02/2019</v>
      </c>
      <c r="C379" s="16">
        <v>0</v>
      </c>
      <c r="D379" s="17" t="s">
        <v>361</v>
      </c>
      <c r="E379" s="17" t="s">
        <v>371</v>
      </c>
      <c r="F379" s="18">
        <v>80</v>
      </c>
    </row>
    <row r="380" spans="1:6" ht="15" customHeight="1" hidden="1">
      <c r="A380" s="15" t="s">
        <v>413</v>
      </c>
      <c r="B380" s="15" t="str">
        <f t="shared" si="5"/>
        <v>02/2019</v>
      </c>
      <c r="C380" s="16">
        <v>0</v>
      </c>
      <c r="D380" s="17" t="s">
        <v>765</v>
      </c>
      <c r="E380" s="17" t="s">
        <v>289</v>
      </c>
      <c r="F380" s="18">
        <v>128.60</v>
      </c>
    </row>
    <row r="381" spans="1:6" ht="15" customHeight="1" hidden="1">
      <c r="A381" s="15" t="s">
        <v>413</v>
      </c>
      <c r="B381" s="15" t="str">
        <f t="shared" si="5"/>
        <v>02/2019</v>
      </c>
      <c r="C381" s="16">
        <v>0</v>
      </c>
      <c r="D381" s="17" t="s">
        <v>767</v>
      </c>
      <c r="E381" s="17" t="s">
        <v>276</v>
      </c>
      <c r="F381" s="18">
        <v>28.38</v>
      </c>
    </row>
    <row r="382" spans="1:6" ht="15" customHeight="1" hidden="1">
      <c r="A382" s="15" t="s">
        <v>452</v>
      </c>
      <c r="B382" s="15" t="str">
        <f t="shared" si="5"/>
        <v>02/2019</v>
      </c>
      <c r="C382" s="16" t="s">
        <v>523</v>
      </c>
      <c r="D382" s="17" t="s">
        <v>5</v>
      </c>
      <c r="E382" s="17" t="s">
        <v>682</v>
      </c>
      <c r="F382" s="18">
        <v>600</v>
      </c>
    </row>
    <row r="383" spans="1:6" ht="15" customHeight="1" hidden="1">
      <c r="A383" s="15" t="s">
        <v>453</v>
      </c>
      <c r="B383" s="15" t="str">
        <f t="shared" si="5"/>
        <v>02/2019</v>
      </c>
      <c r="C383" s="16" t="s">
        <v>524</v>
      </c>
      <c r="D383" s="17" t="s">
        <v>5</v>
      </c>
      <c r="E383" s="17" t="s">
        <v>6</v>
      </c>
      <c r="F383" s="18">
        <v>420</v>
      </c>
    </row>
    <row r="384" spans="1:6" ht="15" customHeight="1" hidden="1">
      <c r="A384" s="15" t="s">
        <v>775</v>
      </c>
      <c r="B384" s="15" t="str">
        <f t="shared" si="5"/>
        <v>02/2019</v>
      </c>
      <c r="C384" s="16">
        <v>0</v>
      </c>
      <c r="D384" s="17" t="s">
        <v>768</v>
      </c>
      <c r="E384" s="17" t="s">
        <v>359</v>
      </c>
      <c r="F384" s="18">
        <v>480.05</v>
      </c>
    </row>
    <row r="385" spans="1:6" ht="15" customHeight="1" hidden="1">
      <c r="A385" s="15" t="s">
        <v>397</v>
      </c>
      <c r="B385" s="15" t="str">
        <f t="shared" si="5"/>
        <v>02/2019</v>
      </c>
      <c r="C385" s="16">
        <v>0</v>
      </c>
      <c r="D385" s="17" t="s">
        <v>766</v>
      </c>
      <c r="E385" s="17" t="s">
        <v>276</v>
      </c>
      <c r="F385" s="18">
        <v>249.22</v>
      </c>
    </row>
    <row r="386" spans="1:6" ht="15" customHeight="1" hidden="1">
      <c r="A386" s="15" t="s">
        <v>397</v>
      </c>
      <c r="B386" s="15" t="str">
        <f t="shared" si="5"/>
        <v>02/2019</v>
      </c>
      <c r="C386" s="16">
        <v>0</v>
      </c>
      <c r="D386" s="17" t="s">
        <v>393</v>
      </c>
      <c r="E386" s="17" t="s">
        <v>276</v>
      </c>
      <c r="F386" s="18">
        <v>14.19</v>
      </c>
    </row>
    <row r="387" spans="1:6" ht="15" customHeight="1" hidden="1">
      <c r="A387" s="15" t="s">
        <v>397</v>
      </c>
      <c r="B387" s="15" t="str">
        <f t="shared" si="5"/>
        <v>02/2019</v>
      </c>
      <c r="C387" s="16">
        <v>0</v>
      </c>
      <c r="D387" s="17" t="s">
        <v>393</v>
      </c>
      <c r="E387" s="17" t="s">
        <v>276</v>
      </c>
      <c r="F387" s="18">
        <v>3856.53</v>
      </c>
    </row>
    <row r="388" spans="1:6" ht="15" customHeight="1" hidden="1">
      <c r="A388" s="15" t="s">
        <v>397</v>
      </c>
      <c r="B388" s="15" t="str">
        <f t="shared" si="5"/>
        <v>02/2019</v>
      </c>
      <c r="C388" s="16" t="s">
        <v>525</v>
      </c>
      <c r="D388" s="17" t="s">
        <v>652</v>
      </c>
      <c r="E388" s="17" t="s">
        <v>683</v>
      </c>
      <c r="F388" s="18">
        <v>27.60</v>
      </c>
    </row>
    <row r="389" spans="1:6" ht="15" customHeight="1" hidden="1">
      <c r="A389" s="15" t="s">
        <v>412</v>
      </c>
      <c r="B389" s="15" t="str">
        <f t="shared" si="5"/>
        <v>02/2019</v>
      </c>
      <c r="C389" s="16">
        <v>0</v>
      </c>
      <c r="D389" s="17" t="s">
        <v>764</v>
      </c>
      <c r="E389" s="17" t="s">
        <v>289</v>
      </c>
      <c r="F389" s="18">
        <v>250</v>
      </c>
    </row>
    <row r="390" spans="1:6" ht="15" customHeight="1" hidden="1">
      <c r="A390" s="15" t="s">
        <v>454</v>
      </c>
      <c r="B390" s="15" t="str">
        <f t="shared" si="5"/>
        <v>03/2019</v>
      </c>
      <c r="C390" s="16" t="s">
        <v>526</v>
      </c>
      <c r="D390" s="17" t="s">
        <v>85</v>
      </c>
      <c r="E390" s="17" t="s">
        <v>259</v>
      </c>
      <c r="F390" s="18">
        <v>628.68000000000006</v>
      </c>
    </row>
    <row r="391" spans="1:6" ht="15" customHeight="1" hidden="1">
      <c r="A391" s="15" t="s">
        <v>454</v>
      </c>
      <c r="B391" s="15" t="str">
        <f t="shared" si="5"/>
        <v>03/2019</v>
      </c>
      <c r="C391" s="16">
        <v>22019</v>
      </c>
      <c r="D391" s="17" t="s">
        <v>386</v>
      </c>
      <c r="E391" s="17" t="s">
        <v>371</v>
      </c>
      <c r="F391" s="18">
        <v>99</v>
      </c>
    </row>
    <row r="392" spans="1:6" ht="15" customHeight="1" hidden="1">
      <c r="A392" s="15" t="s">
        <v>411</v>
      </c>
      <c r="B392" s="15" t="str">
        <f t="shared" si="5"/>
        <v>03/2019</v>
      </c>
      <c r="C392" s="16">
        <v>0</v>
      </c>
      <c r="D392" s="17" t="s">
        <v>762</v>
      </c>
      <c r="E392" s="17" t="s">
        <v>286</v>
      </c>
      <c r="F392" s="18">
        <v>1595.55</v>
      </c>
    </row>
    <row r="393" spans="1:6" ht="15" customHeight="1" hidden="1">
      <c r="A393" s="15" t="s">
        <v>411</v>
      </c>
      <c r="B393" s="15" t="str">
        <f t="shared" si="5"/>
        <v>03/2019</v>
      </c>
      <c r="C393" s="16">
        <v>804493521</v>
      </c>
      <c r="D393" s="17" t="s">
        <v>380</v>
      </c>
      <c r="E393" s="17" t="s">
        <v>371</v>
      </c>
      <c r="F393" s="18">
        <v>8</v>
      </c>
    </row>
    <row r="394" spans="1:6" ht="15" customHeight="1" hidden="1">
      <c r="A394" s="15" t="s">
        <v>411</v>
      </c>
      <c r="B394" s="15" t="str">
        <f t="shared" si="6" ref="B394:B457">MID(A394,4,7)</f>
        <v>03/2019</v>
      </c>
      <c r="C394" s="16">
        <v>1387060</v>
      </c>
      <c r="D394" s="17" t="s">
        <v>361</v>
      </c>
      <c r="E394" s="17" t="s">
        <v>371</v>
      </c>
      <c r="F394" s="18">
        <v>80</v>
      </c>
    </row>
    <row r="395" spans="1:6" ht="15" customHeight="1" hidden="1">
      <c r="A395" s="15" t="s">
        <v>383</v>
      </c>
      <c r="B395" s="15" t="str">
        <f t="shared" si="6"/>
        <v>03/2019</v>
      </c>
      <c r="C395" s="16">
        <v>0</v>
      </c>
      <c r="D395" s="17" t="s">
        <v>763</v>
      </c>
      <c r="E395" s="17" t="s">
        <v>291</v>
      </c>
      <c r="F395" s="18">
        <v>50.5</v>
      </c>
    </row>
    <row r="396" spans="1:6" ht="15" customHeight="1" hidden="1">
      <c r="A396" s="15" t="s">
        <v>383</v>
      </c>
      <c r="B396" s="15" t="str">
        <f t="shared" si="6"/>
        <v>03/2019</v>
      </c>
      <c r="C396" s="16">
        <v>0</v>
      </c>
      <c r="D396" s="17" t="s">
        <v>382</v>
      </c>
      <c r="E396" s="17" t="s">
        <v>276</v>
      </c>
      <c r="F396" s="18">
        <v>20.76</v>
      </c>
    </row>
    <row r="397" spans="1:6" ht="15" customHeight="1" hidden="1">
      <c r="A397" s="15" t="s">
        <v>761</v>
      </c>
      <c r="B397" s="15" t="str">
        <f t="shared" si="6"/>
        <v>03/2019</v>
      </c>
      <c r="C397" s="16">
        <v>0</v>
      </c>
      <c r="D397" s="17" t="s">
        <v>765</v>
      </c>
      <c r="E397" s="17" t="s">
        <v>289</v>
      </c>
      <c r="F397" s="18">
        <v>128.60</v>
      </c>
    </row>
    <row r="398" spans="1:6" ht="15" customHeight="1" hidden="1">
      <c r="A398" s="15" t="s">
        <v>407</v>
      </c>
      <c r="B398" s="15" t="str">
        <f t="shared" si="6"/>
        <v>03/2019</v>
      </c>
      <c r="C398" s="16" t="s">
        <v>527</v>
      </c>
      <c r="D398" s="17" t="s">
        <v>5</v>
      </c>
      <c r="E398" s="17" t="s">
        <v>35</v>
      </c>
      <c r="F398" s="18">
        <v>540</v>
      </c>
    </row>
    <row r="399" spans="1:6" ht="15" customHeight="1" hidden="1">
      <c r="A399" s="15" t="s">
        <v>407</v>
      </c>
      <c r="B399" s="15" t="str">
        <f t="shared" si="6"/>
        <v>03/2019</v>
      </c>
      <c r="C399" s="16">
        <v>95284360</v>
      </c>
      <c r="D399" s="17" t="s">
        <v>380</v>
      </c>
      <c r="E399" s="17" t="s">
        <v>371</v>
      </c>
      <c r="F399" s="18">
        <v>8</v>
      </c>
    </row>
    <row r="400" spans="1:6" ht="15" customHeight="1" hidden="1">
      <c r="A400" s="15" t="s">
        <v>407</v>
      </c>
      <c r="B400" s="15" t="str">
        <f t="shared" si="6"/>
        <v>03/2019</v>
      </c>
      <c r="C400" s="16">
        <v>95284360</v>
      </c>
      <c r="D400" s="17" t="s">
        <v>762</v>
      </c>
      <c r="E400" s="17" t="s">
        <v>360</v>
      </c>
      <c r="F400" s="18">
        <v>5000</v>
      </c>
    </row>
    <row r="401" spans="1:6" ht="15" customHeight="1" hidden="1">
      <c r="A401" s="15" t="s">
        <v>381</v>
      </c>
      <c r="B401" s="15" t="str">
        <f t="shared" si="6"/>
        <v>03/2019</v>
      </c>
      <c r="C401" s="16">
        <v>0</v>
      </c>
      <c r="D401" s="17" t="s">
        <v>763</v>
      </c>
      <c r="E401" s="17" t="s">
        <v>293</v>
      </c>
      <c r="F401" s="18">
        <v>27.60</v>
      </c>
    </row>
    <row r="402" spans="1:6" ht="15" customHeight="1" hidden="1">
      <c r="A402" s="15" t="s">
        <v>381</v>
      </c>
      <c r="B402" s="15" t="str">
        <f t="shared" si="6"/>
        <v>03/2019</v>
      </c>
      <c r="C402" s="16">
        <v>0</v>
      </c>
      <c r="D402" s="17" t="s">
        <v>766</v>
      </c>
      <c r="E402" s="17" t="s">
        <v>276</v>
      </c>
      <c r="F402" s="18">
        <v>227.73</v>
      </c>
    </row>
    <row r="403" spans="1:6" ht="15" customHeight="1" hidden="1">
      <c r="A403" s="15" t="s">
        <v>381</v>
      </c>
      <c r="B403" s="15" t="str">
        <f t="shared" si="6"/>
        <v>03/2019</v>
      </c>
      <c r="C403" s="16">
        <v>0</v>
      </c>
      <c r="D403" s="17" t="s">
        <v>393</v>
      </c>
      <c r="E403" s="17" t="s">
        <v>276</v>
      </c>
      <c r="F403" s="18">
        <v>10.38</v>
      </c>
    </row>
    <row r="404" spans="1:6" ht="15" customHeight="1" hidden="1">
      <c r="A404" s="15" t="s">
        <v>455</v>
      </c>
      <c r="B404" s="15" t="str">
        <f t="shared" si="6"/>
        <v>03/2019</v>
      </c>
      <c r="C404" s="16" t="s">
        <v>528</v>
      </c>
      <c r="D404" s="17" t="s">
        <v>175</v>
      </c>
      <c r="E404" s="17" t="s">
        <v>684</v>
      </c>
      <c r="F404" s="18">
        <v>511.5</v>
      </c>
    </row>
    <row r="405" spans="1:6" ht="15" customHeight="1" hidden="1">
      <c r="A405" s="15" t="s">
        <v>455</v>
      </c>
      <c r="B405" s="15" t="str">
        <f t="shared" si="6"/>
        <v>03/2019</v>
      </c>
      <c r="C405" s="16" t="s">
        <v>529</v>
      </c>
      <c r="D405" s="17" t="s">
        <v>175</v>
      </c>
      <c r="E405" s="17" t="s">
        <v>685</v>
      </c>
      <c r="F405" s="18">
        <v>785.5</v>
      </c>
    </row>
    <row r="406" spans="1:6" ht="15" customHeight="1" hidden="1">
      <c r="A406" s="15" t="s">
        <v>455</v>
      </c>
      <c r="B406" s="15" t="str">
        <f t="shared" si="6"/>
        <v>03/2019</v>
      </c>
      <c r="C406" s="16" t="s">
        <v>535</v>
      </c>
      <c r="D406" s="17" t="s">
        <v>175</v>
      </c>
      <c r="E406" s="17" t="s">
        <v>691</v>
      </c>
      <c r="F406" s="18">
        <v>3015.18</v>
      </c>
    </row>
    <row r="407" spans="1:6" ht="15" customHeight="1" hidden="1">
      <c r="A407" s="15" t="s">
        <v>455</v>
      </c>
      <c r="B407" s="15" t="str">
        <f t="shared" si="6"/>
        <v>03/2019</v>
      </c>
      <c r="C407" s="16" t="s">
        <v>532</v>
      </c>
      <c r="D407" s="17" t="s">
        <v>175</v>
      </c>
      <c r="E407" s="17" t="s">
        <v>688</v>
      </c>
      <c r="F407" s="18">
        <v>2006.18</v>
      </c>
    </row>
    <row r="408" spans="1:6" ht="15" customHeight="1" hidden="1">
      <c r="A408" s="15" t="s">
        <v>455</v>
      </c>
      <c r="B408" s="15" t="str">
        <f t="shared" si="6"/>
        <v>03/2019</v>
      </c>
      <c r="C408" s="16" t="s">
        <v>533</v>
      </c>
      <c r="D408" s="17" t="s">
        <v>175</v>
      </c>
      <c r="E408" s="17" t="s">
        <v>689</v>
      </c>
      <c r="F408" s="18">
        <v>2183</v>
      </c>
    </row>
    <row r="409" spans="1:6" ht="15" customHeight="1" hidden="1">
      <c r="A409" s="15" t="s">
        <v>455</v>
      </c>
      <c r="B409" s="15" t="str">
        <f t="shared" si="6"/>
        <v>03/2019</v>
      </c>
      <c r="C409" s="16" t="s">
        <v>531</v>
      </c>
      <c r="D409" s="17" t="s">
        <v>175</v>
      </c>
      <c r="E409" s="17" t="s">
        <v>687</v>
      </c>
      <c r="F409" s="18">
        <v>1614.36</v>
      </c>
    </row>
    <row r="410" spans="1:6" ht="15" customHeight="1" hidden="1">
      <c r="A410" s="15" t="s">
        <v>455</v>
      </c>
      <c r="B410" s="15" t="str">
        <f t="shared" si="6"/>
        <v>03/2019</v>
      </c>
      <c r="C410" s="16" t="s">
        <v>534</v>
      </c>
      <c r="D410" s="17" t="s">
        <v>175</v>
      </c>
      <c r="E410" s="17" t="s">
        <v>690</v>
      </c>
      <c r="F410" s="18">
        <v>2183</v>
      </c>
    </row>
    <row r="411" spans="1:6" ht="15" customHeight="1" hidden="1">
      <c r="A411" s="15" t="s">
        <v>455</v>
      </c>
      <c r="B411" s="15" t="str">
        <f t="shared" si="6"/>
        <v>03/2019</v>
      </c>
      <c r="C411" s="16" t="s">
        <v>530</v>
      </c>
      <c r="D411" s="17" t="s">
        <v>175</v>
      </c>
      <c r="E411" s="17" t="s">
        <v>686</v>
      </c>
      <c r="F411" s="18">
        <v>1565.20</v>
      </c>
    </row>
    <row r="412" spans="1:6" ht="15" customHeight="1" hidden="1">
      <c r="A412" s="15" t="s">
        <v>456</v>
      </c>
      <c r="B412" s="15" t="str">
        <f t="shared" si="6"/>
        <v>04/2019</v>
      </c>
      <c r="C412" s="16" t="s">
        <v>536</v>
      </c>
      <c r="D412" s="17" t="s">
        <v>5</v>
      </c>
      <c r="E412" s="17" t="s">
        <v>35</v>
      </c>
      <c r="F412" s="18">
        <v>450</v>
      </c>
    </row>
    <row r="413" spans="1:6" ht="15" customHeight="1" hidden="1">
      <c r="A413" s="15" t="s">
        <v>753</v>
      </c>
      <c r="B413" s="15" t="str">
        <f t="shared" si="6"/>
        <v>04/2019</v>
      </c>
      <c r="C413" s="16">
        <v>0</v>
      </c>
      <c r="D413" s="17" t="s">
        <v>763</v>
      </c>
      <c r="E413" s="17" t="s">
        <v>289</v>
      </c>
      <c r="F413" s="18">
        <v>250</v>
      </c>
    </row>
    <row r="414" spans="1:6" ht="15" customHeight="1" hidden="1">
      <c r="A414" s="15" t="s">
        <v>410</v>
      </c>
      <c r="B414" s="15" t="str">
        <f t="shared" si="6"/>
        <v>04/2019</v>
      </c>
      <c r="C414" s="16">
        <v>0</v>
      </c>
      <c r="D414" s="17" t="s">
        <v>762</v>
      </c>
      <c r="E414" s="17" t="s">
        <v>286</v>
      </c>
      <c r="F414" s="18">
        <v>1622.65</v>
      </c>
    </row>
    <row r="415" spans="1:6" ht="15" customHeight="1" hidden="1">
      <c r="A415" s="15" t="s">
        <v>410</v>
      </c>
      <c r="B415" s="15" t="str">
        <f t="shared" si="6"/>
        <v>04/2019</v>
      </c>
      <c r="C415" s="16" t="s">
        <v>779</v>
      </c>
      <c r="D415" s="17" t="s">
        <v>780</v>
      </c>
      <c r="E415" s="17" t="s">
        <v>781</v>
      </c>
      <c r="F415" s="18">
        <v>399.04</v>
      </c>
    </row>
    <row r="416" spans="1:6" ht="15" customHeight="1" hidden="1">
      <c r="A416" s="15" t="s">
        <v>410</v>
      </c>
      <c r="B416" s="15" t="str">
        <f t="shared" si="6"/>
        <v>04/2019</v>
      </c>
      <c r="C416" s="16">
        <v>804493521</v>
      </c>
      <c r="D416" s="17" t="s">
        <v>380</v>
      </c>
      <c r="E416" s="17" t="s">
        <v>371</v>
      </c>
      <c r="F416" s="18">
        <v>8</v>
      </c>
    </row>
    <row r="417" spans="1:6" ht="15" customHeight="1" hidden="1">
      <c r="A417" s="15" t="s">
        <v>410</v>
      </c>
      <c r="B417" s="15" t="str">
        <f t="shared" si="6"/>
        <v>04/2019</v>
      </c>
      <c r="C417" s="16">
        <v>32019</v>
      </c>
      <c r="D417" s="17" t="s">
        <v>386</v>
      </c>
      <c r="E417" s="17" t="s">
        <v>371</v>
      </c>
      <c r="F417" s="18">
        <v>99</v>
      </c>
    </row>
    <row r="418" spans="1:6" ht="15" customHeight="1" hidden="1">
      <c r="A418" s="15" t="s">
        <v>410</v>
      </c>
      <c r="B418" s="15" t="str">
        <f t="shared" si="6"/>
        <v>04/2019</v>
      </c>
      <c r="C418" s="16">
        <v>1868102</v>
      </c>
      <c r="D418" s="17" t="s">
        <v>361</v>
      </c>
      <c r="E418" s="17" t="s">
        <v>371</v>
      </c>
      <c r="F418" s="18">
        <v>80</v>
      </c>
    </row>
    <row r="419" spans="1:6" ht="15" customHeight="1" hidden="1">
      <c r="A419" s="15" t="s">
        <v>457</v>
      </c>
      <c r="B419" s="15" t="str">
        <f t="shared" si="6"/>
        <v>04/2019</v>
      </c>
      <c r="C419" s="16" t="s">
        <v>538</v>
      </c>
      <c r="D419" s="17" t="s">
        <v>146</v>
      </c>
      <c r="E419" s="17" t="s">
        <v>692</v>
      </c>
      <c r="F419" s="18">
        <v>1398.36</v>
      </c>
    </row>
    <row r="420" spans="1:6" ht="15" customHeight="1" hidden="1">
      <c r="A420" s="15" t="s">
        <v>457</v>
      </c>
      <c r="B420" s="15" t="str">
        <f t="shared" si="6"/>
        <v>04/2019</v>
      </c>
      <c r="C420" s="16" t="s">
        <v>539</v>
      </c>
      <c r="D420" s="17" t="s">
        <v>146</v>
      </c>
      <c r="E420" s="17" t="s">
        <v>692</v>
      </c>
      <c r="F420" s="18">
        <v>1398.36</v>
      </c>
    </row>
    <row r="421" spans="1:6" ht="15" customHeight="1" hidden="1">
      <c r="A421" s="15" t="s">
        <v>457</v>
      </c>
      <c r="B421" s="15" t="str">
        <f t="shared" si="6"/>
        <v>04/2019</v>
      </c>
      <c r="C421" s="16" t="s">
        <v>537</v>
      </c>
      <c r="D421" s="17" t="s">
        <v>5</v>
      </c>
      <c r="E421" s="17" t="s">
        <v>35</v>
      </c>
      <c r="F421" s="18">
        <v>400</v>
      </c>
    </row>
    <row r="422" spans="1:6" ht="15" customHeight="1" hidden="1">
      <c r="A422" s="15" t="s">
        <v>760</v>
      </c>
      <c r="B422" s="15" t="str">
        <f t="shared" si="6"/>
        <v>04/2019</v>
      </c>
      <c r="C422" s="16">
        <v>0</v>
      </c>
      <c r="D422" s="17" t="s">
        <v>765</v>
      </c>
      <c r="E422" s="17" t="s">
        <v>289</v>
      </c>
      <c r="F422" s="18">
        <v>128.60</v>
      </c>
    </row>
    <row r="423" spans="1:6" ht="15" customHeight="1" hidden="1">
      <c r="A423" s="15" t="s">
        <v>458</v>
      </c>
      <c r="B423" s="15" t="str">
        <f t="shared" si="6"/>
        <v>04/2019</v>
      </c>
      <c r="C423" s="16" t="s">
        <v>540</v>
      </c>
      <c r="D423" s="17" t="s">
        <v>146</v>
      </c>
      <c r="E423" s="17" t="s">
        <v>693</v>
      </c>
      <c r="F423" s="18">
        <v>929.11</v>
      </c>
    </row>
    <row r="424" spans="1:6" ht="15" customHeight="1" hidden="1">
      <c r="A424" s="15" t="s">
        <v>783</v>
      </c>
      <c r="B424" s="15" t="str">
        <f t="shared" si="6"/>
        <v>04/2019</v>
      </c>
      <c r="C424" s="16">
        <v>0</v>
      </c>
      <c r="D424" s="17" t="s">
        <v>785</v>
      </c>
      <c r="E424" s="17" t="s">
        <v>360</v>
      </c>
      <c r="F424" s="18">
        <v>480.05</v>
      </c>
    </row>
    <row r="425" spans="1:6" ht="15" customHeight="1" hidden="1">
      <c r="A425" s="15" t="s">
        <v>394</v>
      </c>
      <c r="B425" s="15" t="str">
        <f t="shared" si="6"/>
        <v>04/2019</v>
      </c>
      <c r="C425" s="16" t="s">
        <v>542</v>
      </c>
      <c r="D425" s="17" t="s">
        <v>215</v>
      </c>
      <c r="E425" s="17" t="s">
        <v>695</v>
      </c>
      <c r="F425" s="18">
        <v>189.95</v>
      </c>
    </row>
    <row r="426" spans="1:6" ht="15" customHeight="1" hidden="1">
      <c r="A426" s="15" t="s">
        <v>394</v>
      </c>
      <c r="B426" s="15" t="str">
        <f t="shared" si="6"/>
        <v>04/2019</v>
      </c>
      <c r="C426" s="16" t="s">
        <v>541</v>
      </c>
      <c r="D426" s="17" t="s">
        <v>653</v>
      </c>
      <c r="E426" s="17" t="s">
        <v>694</v>
      </c>
      <c r="F426" s="18">
        <v>20900</v>
      </c>
    </row>
    <row r="427" spans="1:6" ht="15" customHeight="1" hidden="1">
      <c r="A427" s="15" t="s">
        <v>394</v>
      </c>
      <c r="B427" s="15" t="str">
        <f t="shared" si="6"/>
        <v>04/2019</v>
      </c>
      <c r="C427" s="16">
        <v>24311010</v>
      </c>
      <c r="D427" s="17" t="s">
        <v>380</v>
      </c>
      <c r="E427" s="17" t="s">
        <v>371</v>
      </c>
      <c r="F427" s="18">
        <v>8</v>
      </c>
    </row>
    <row r="428" spans="1:6" ht="15" customHeight="1" hidden="1">
      <c r="A428" s="15" t="s">
        <v>394</v>
      </c>
      <c r="B428" s="15" t="str">
        <f t="shared" si="6"/>
        <v>04/2019</v>
      </c>
      <c r="C428" s="16">
        <v>95284360</v>
      </c>
      <c r="D428" s="17" t="s">
        <v>380</v>
      </c>
      <c r="E428" s="17" t="s">
        <v>371</v>
      </c>
      <c r="F428" s="18">
        <v>8</v>
      </c>
    </row>
    <row r="429" spans="1:6" ht="15" customHeight="1" hidden="1">
      <c r="A429" s="15" t="s">
        <v>394</v>
      </c>
      <c r="B429" s="15" t="str">
        <f t="shared" si="6"/>
        <v>04/2019</v>
      </c>
      <c r="C429" s="16">
        <v>20</v>
      </c>
      <c r="D429" s="17" t="s">
        <v>778</v>
      </c>
      <c r="E429" s="17" t="s">
        <v>371</v>
      </c>
      <c r="F429" s="18">
        <v>36.5</v>
      </c>
    </row>
    <row r="430" spans="1:6" ht="15" customHeight="1" hidden="1">
      <c r="A430" s="15" t="s">
        <v>394</v>
      </c>
      <c r="B430" s="15" t="str">
        <f t="shared" si="6"/>
        <v>04/2019</v>
      </c>
      <c r="C430" s="16">
        <v>0</v>
      </c>
      <c r="D430" s="17" t="s">
        <v>762</v>
      </c>
      <c r="E430" s="17" t="s">
        <v>360</v>
      </c>
      <c r="F430" s="18">
        <v>1861.86</v>
      </c>
    </row>
    <row r="431" spans="1:6" ht="15" customHeight="1" hidden="1">
      <c r="A431" s="15" t="s">
        <v>395</v>
      </c>
      <c r="B431" s="15" t="str">
        <f t="shared" si="6"/>
        <v>04/2019</v>
      </c>
      <c r="C431" s="16" t="s">
        <v>543</v>
      </c>
      <c r="D431" s="17" t="s">
        <v>654</v>
      </c>
      <c r="E431" s="17" t="s">
        <v>286</v>
      </c>
      <c r="F431" s="18">
        <v>15.30</v>
      </c>
    </row>
    <row r="432" spans="1:6" ht="15" customHeight="1" hidden="1">
      <c r="A432" s="15" t="s">
        <v>395</v>
      </c>
      <c r="B432" s="15" t="str">
        <f t="shared" si="6"/>
        <v>04/2019</v>
      </c>
      <c r="C432" s="16">
        <v>0</v>
      </c>
      <c r="D432" s="17" t="s">
        <v>777</v>
      </c>
      <c r="E432" s="17" t="s">
        <v>276</v>
      </c>
      <c r="F432" s="18">
        <v>227.73</v>
      </c>
    </row>
    <row r="433" spans="1:6" ht="15" customHeight="1" hidden="1">
      <c r="A433" s="15" t="s">
        <v>395</v>
      </c>
      <c r="B433" s="15" t="str">
        <f t="shared" si="6"/>
        <v>04/2019</v>
      </c>
      <c r="C433" s="16">
        <v>0</v>
      </c>
      <c r="D433" s="17" t="s">
        <v>406</v>
      </c>
      <c r="E433" s="17" t="s">
        <v>276</v>
      </c>
      <c r="F433" s="18">
        <v>44.70</v>
      </c>
    </row>
    <row r="434" spans="1:6" ht="15" customHeight="1" hidden="1">
      <c r="A434" s="15" t="s">
        <v>395</v>
      </c>
      <c r="B434" s="15" t="str">
        <f t="shared" si="6"/>
        <v>04/2019</v>
      </c>
      <c r="C434" s="16">
        <v>0</v>
      </c>
      <c r="D434" s="17" t="s">
        <v>406</v>
      </c>
      <c r="E434" s="17" t="s">
        <v>276</v>
      </c>
      <c r="F434" s="18">
        <v>32.18</v>
      </c>
    </row>
    <row r="435" spans="1:6" ht="15" customHeight="1" hidden="1">
      <c r="A435" s="15" t="s">
        <v>396</v>
      </c>
      <c r="B435" s="15" t="str">
        <f t="shared" si="6"/>
        <v>04/2019</v>
      </c>
      <c r="C435" s="16" t="s">
        <v>544</v>
      </c>
      <c r="D435" s="17" t="s">
        <v>175</v>
      </c>
      <c r="E435" s="17" t="s">
        <v>684</v>
      </c>
      <c r="F435" s="18">
        <v>511.5</v>
      </c>
    </row>
    <row r="436" spans="1:6" ht="15" customHeight="1" hidden="1">
      <c r="A436" s="15" t="s">
        <v>396</v>
      </c>
      <c r="B436" s="15" t="str">
        <f t="shared" si="6"/>
        <v>04/2019</v>
      </c>
      <c r="C436" s="16" t="s">
        <v>545</v>
      </c>
      <c r="D436" s="17" t="s">
        <v>175</v>
      </c>
      <c r="E436" s="17" t="s">
        <v>685</v>
      </c>
      <c r="F436" s="18">
        <v>785.5</v>
      </c>
    </row>
    <row r="437" spans="1:6" ht="15" customHeight="1" hidden="1">
      <c r="A437" s="15" t="s">
        <v>396</v>
      </c>
      <c r="B437" s="15" t="str">
        <f t="shared" si="6"/>
        <v>04/2019</v>
      </c>
      <c r="C437" s="16" t="s">
        <v>551</v>
      </c>
      <c r="D437" s="17" t="s">
        <v>175</v>
      </c>
      <c r="E437" s="17" t="s">
        <v>691</v>
      </c>
      <c r="F437" s="18">
        <v>3015.18</v>
      </c>
    </row>
    <row r="438" spans="1:6" ht="15" customHeight="1" hidden="1">
      <c r="A438" s="15" t="s">
        <v>396</v>
      </c>
      <c r="B438" s="15" t="str">
        <f t="shared" si="6"/>
        <v>04/2019</v>
      </c>
      <c r="C438" s="16" t="s">
        <v>548</v>
      </c>
      <c r="D438" s="17" t="s">
        <v>175</v>
      </c>
      <c r="E438" s="17" t="s">
        <v>688</v>
      </c>
      <c r="F438" s="18">
        <v>2006.18</v>
      </c>
    </row>
    <row r="439" spans="1:6" ht="15" customHeight="1" hidden="1">
      <c r="A439" s="15" t="s">
        <v>396</v>
      </c>
      <c r="B439" s="15" t="str">
        <f t="shared" si="6"/>
        <v>04/2019</v>
      </c>
      <c r="C439" s="16" t="s">
        <v>549</v>
      </c>
      <c r="D439" s="17" t="s">
        <v>175</v>
      </c>
      <c r="E439" s="17" t="s">
        <v>689</v>
      </c>
      <c r="F439" s="18">
        <v>2183</v>
      </c>
    </row>
    <row r="440" spans="1:6" ht="15" customHeight="1" hidden="1">
      <c r="A440" s="15" t="s">
        <v>396</v>
      </c>
      <c r="B440" s="15" t="str">
        <f t="shared" si="6"/>
        <v>04/2019</v>
      </c>
      <c r="C440" s="16" t="s">
        <v>547</v>
      </c>
      <c r="D440" s="17" t="s">
        <v>175</v>
      </c>
      <c r="E440" s="17" t="s">
        <v>687</v>
      </c>
      <c r="F440" s="18">
        <v>1614.36</v>
      </c>
    </row>
    <row r="441" spans="1:6" ht="15" customHeight="1" hidden="1">
      <c r="A441" s="15" t="s">
        <v>396</v>
      </c>
      <c r="B441" s="15" t="str">
        <f t="shared" si="6"/>
        <v>04/2019</v>
      </c>
      <c r="C441" s="16" t="s">
        <v>550</v>
      </c>
      <c r="D441" s="17" t="s">
        <v>175</v>
      </c>
      <c r="E441" s="17" t="s">
        <v>690</v>
      </c>
      <c r="F441" s="18">
        <v>2183</v>
      </c>
    </row>
    <row r="442" spans="1:6" ht="15" customHeight="1" hidden="1">
      <c r="A442" s="15" t="s">
        <v>396</v>
      </c>
      <c r="B442" s="15" t="str">
        <f t="shared" si="6"/>
        <v>04/2019</v>
      </c>
      <c r="C442" s="16" t="s">
        <v>546</v>
      </c>
      <c r="D442" s="17" t="s">
        <v>175</v>
      </c>
      <c r="E442" s="17" t="s">
        <v>686</v>
      </c>
      <c r="F442" s="18">
        <v>1565.20</v>
      </c>
    </row>
    <row r="443" spans="1:6" ht="15" customHeight="1" hidden="1">
      <c r="A443" s="15" t="s">
        <v>396</v>
      </c>
      <c r="B443" s="15" t="str">
        <f t="shared" si="6"/>
        <v>04/2019</v>
      </c>
      <c r="C443" s="16">
        <v>0</v>
      </c>
      <c r="D443" s="17" t="s">
        <v>786</v>
      </c>
      <c r="E443" s="17" t="s">
        <v>784</v>
      </c>
      <c r="F443" s="18">
        <v>27.60</v>
      </c>
    </row>
    <row r="444" spans="1:6" ht="15" customHeight="1" hidden="1">
      <c r="A444" s="15" t="s">
        <v>459</v>
      </c>
      <c r="B444" s="15" t="str">
        <f t="shared" si="6"/>
        <v>05/2019</v>
      </c>
      <c r="C444" s="16" t="s">
        <v>552</v>
      </c>
      <c r="D444" s="17" t="s">
        <v>5</v>
      </c>
      <c r="E444" s="17" t="s">
        <v>35</v>
      </c>
      <c r="F444" s="18">
        <v>600</v>
      </c>
    </row>
    <row r="445" spans="1:6" ht="15" customHeight="1" hidden="1">
      <c r="A445" s="15" t="s">
        <v>460</v>
      </c>
      <c r="B445" s="15" t="str">
        <f t="shared" si="6"/>
        <v>05/2019</v>
      </c>
      <c r="C445" s="16" t="s">
        <v>553</v>
      </c>
      <c r="D445" s="17" t="s">
        <v>5</v>
      </c>
      <c r="E445" s="17" t="s">
        <v>35</v>
      </c>
      <c r="F445" s="18">
        <v>400</v>
      </c>
    </row>
    <row r="446" spans="1:6" ht="15" customHeight="1" hidden="1">
      <c r="A446" s="15" t="s">
        <v>460</v>
      </c>
      <c r="B446" s="15" t="str">
        <f t="shared" si="6"/>
        <v>05/2019</v>
      </c>
      <c r="C446" s="16">
        <v>42019</v>
      </c>
      <c r="D446" s="17" t="s">
        <v>386</v>
      </c>
      <c r="E446" s="17" t="s">
        <v>371</v>
      </c>
      <c r="F446" s="18">
        <v>99</v>
      </c>
    </row>
    <row r="447" spans="1:6" ht="15" customHeight="1" hidden="1">
      <c r="A447" s="15" t="s">
        <v>391</v>
      </c>
      <c r="B447" s="15" t="str">
        <f t="shared" si="6"/>
        <v>05/2019</v>
      </c>
      <c r="C447" s="16">
        <v>433091</v>
      </c>
      <c r="D447" s="17" t="s">
        <v>361</v>
      </c>
      <c r="E447" s="17" t="s">
        <v>371</v>
      </c>
      <c r="F447" s="18">
        <v>80</v>
      </c>
    </row>
    <row r="448" spans="1:6" ht="15" customHeight="1" hidden="1">
      <c r="A448" s="15" t="s">
        <v>405</v>
      </c>
      <c r="B448" s="15" t="str">
        <f t="shared" si="6"/>
        <v>05/2019</v>
      </c>
      <c r="C448" s="16" t="s">
        <v>554</v>
      </c>
      <c r="D448" s="17" t="s">
        <v>655</v>
      </c>
      <c r="E448" s="17" t="s">
        <v>696</v>
      </c>
      <c r="F448" s="18">
        <v>5600</v>
      </c>
    </row>
    <row r="449" spans="1:6" ht="15" customHeight="1" hidden="1">
      <c r="A449" s="15" t="s">
        <v>405</v>
      </c>
      <c r="B449" s="15" t="str">
        <f t="shared" si="6"/>
        <v>05/2019</v>
      </c>
      <c r="C449" s="16" t="s">
        <v>555</v>
      </c>
      <c r="D449" s="17" t="s">
        <v>656</v>
      </c>
      <c r="E449" s="17" t="s">
        <v>276</v>
      </c>
      <c r="F449" s="18">
        <v>1100</v>
      </c>
    </row>
    <row r="450" spans="1:6" ht="15" customHeight="1" hidden="1">
      <c r="A450" s="15" t="s">
        <v>405</v>
      </c>
      <c r="B450" s="15" t="str">
        <f t="shared" si="6"/>
        <v>05/2019</v>
      </c>
      <c r="C450" s="16">
        <v>207360830</v>
      </c>
      <c r="D450" s="17" t="s">
        <v>380</v>
      </c>
      <c r="E450" s="17" t="s">
        <v>371</v>
      </c>
      <c r="F450" s="18">
        <v>8</v>
      </c>
    </row>
    <row r="451" spans="1:6" ht="15" customHeight="1" hidden="1">
      <c r="A451" s="15" t="s">
        <v>461</v>
      </c>
      <c r="B451" s="15" t="str">
        <f t="shared" si="6"/>
        <v>05/2019</v>
      </c>
      <c r="C451" s="16" t="s">
        <v>556</v>
      </c>
      <c r="D451" s="17" t="s">
        <v>5</v>
      </c>
      <c r="E451" s="17" t="s">
        <v>697</v>
      </c>
      <c r="F451" s="18">
        <v>120</v>
      </c>
    </row>
    <row r="452" spans="1:6" ht="15" customHeight="1" hidden="1">
      <c r="A452" s="15" t="s">
        <v>462</v>
      </c>
      <c r="B452" s="15" t="str">
        <f t="shared" si="6"/>
        <v>05/2019</v>
      </c>
      <c r="C452" s="16" t="s">
        <v>557</v>
      </c>
      <c r="D452" s="17" t="s">
        <v>211</v>
      </c>
      <c r="E452" s="17" t="s">
        <v>698</v>
      </c>
      <c r="F452" s="18">
        <v>977.75</v>
      </c>
    </row>
    <row r="453" spans="1:6" ht="15" customHeight="1" hidden="1">
      <c r="A453" s="15" t="s">
        <v>463</v>
      </c>
      <c r="B453" s="15" t="str">
        <f t="shared" si="6"/>
        <v>05/2019</v>
      </c>
      <c r="C453" s="16" t="s">
        <v>558</v>
      </c>
      <c r="D453" s="17" t="s">
        <v>5</v>
      </c>
      <c r="E453" s="17" t="s">
        <v>32</v>
      </c>
      <c r="F453" s="18">
        <v>450</v>
      </c>
    </row>
    <row r="454" spans="1:6" ht="15" customHeight="1" hidden="1">
      <c r="A454" s="15" t="s">
        <v>392</v>
      </c>
      <c r="B454" s="15" t="str">
        <f t="shared" si="6"/>
        <v>05/2019</v>
      </c>
      <c r="C454" s="16" t="s">
        <v>559</v>
      </c>
      <c r="D454" s="17" t="s">
        <v>657</v>
      </c>
      <c r="E454" s="17" t="s">
        <v>286</v>
      </c>
      <c r="F454" s="18">
        <v>15.30</v>
      </c>
    </row>
    <row r="455" spans="1:6" ht="15" customHeight="1" hidden="1">
      <c r="A455" s="15" t="s">
        <v>392</v>
      </c>
      <c r="B455" s="15" t="str">
        <f t="shared" si="6"/>
        <v>05/2019</v>
      </c>
      <c r="C455" s="16">
        <v>0</v>
      </c>
      <c r="D455" s="17" t="s">
        <v>777</v>
      </c>
      <c r="E455" s="17" t="s">
        <v>276</v>
      </c>
      <c r="F455" s="18">
        <v>264.25</v>
      </c>
    </row>
    <row r="456" spans="1:6" ht="15" customHeight="1" hidden="1">
      <c r="A456" s="15" t="s">
        <v>392</v>
      </c>
      <c r="B456" s="15" t="str">
        <f t="shared" si="6"/>
        <v>05/2019</v>
      </c>
      <c r="C456" s="16">
        <v>0</v>
      </c>
      <c r="D456" s="17" t="s">
        <v>786</v>
      </c>
      <c r="E456" s="17" t="s">
        <v>784</v>
      </c>
      <c r="F456" s="18">
        <v>27.60</v>
      </c>
    </row>
    <row r="457" spans="1:6" ht="15" customHeight="1" hidden="1">
      <c r="A457" s="15" t="s">
        <v>392</v>
      </c>
      <c r="B457" s="15" t="str">
        <f t="shared" si="6"/>
        <v>05/2019</v>
      </c>
      <c r="C457" s="16">
        <v>0</v>
      </c>
      <c r="D457" s="17" t="s">
        <v>406</v>
      </c>
      <c r="E457" s="17" t="s">
        <v>276</v>
      </c>
      <c r="F457" s="18">
        <v>184.61</v>
      </c>
    </row>
    <row r="458" spans="1:6" ht="15" customHeight="1" hidden="1">
      <c r="A458" s="15" t="s">
        <v>464</v>
      </c>
      <c r="B458" s="15" t="str">
        <f t="shared" si="7" ref="B458:B521">MID(A458,4,7)</f>
        <v>05/2019</v>
      </c>
      <c r="C458" s="16" t="s">
        <v>560</v>
      </c>
      <c r="D458" s="17" t="s">
        <v>5</v>
      </c>
      <c r="E458" s="17" t="s">
        <v>699</v>
      </c>
      <c r="F458" s="18">
        <v>220</v>
      </c>
    </row>
    <row r="459" spans="1:6" ht="15" customHeight="1" hidden="1">
      <c r="A459" s="15" t="s">
        <v>464</v>
      </c>
      <c r="B459" s="15" t="str">
        <f t="shared" si="7"/>
        <v>05/2019</v>
      </c>
      <c r="C459" s="16" t="s">
        <v>561</v>
      </c>
      <c r="D459" s="17" t="s">
        <v>5</v>
      </c>
      <c r="E459" s="17" t="s">
        <v>700</v>
      </c>
      <c r="F459" s="18">
        <v>600</v>
      </c>
    </row>
    <row r="460" spans="1:6" ht="15" customHeight="1" hidden="1">
      <c r="A460" s="15" t="s">
        <v>782</v>
      </c>
      <c r="B460" s="15" t="str">
        <f t="shared" si="7"/>
        <v>05/2019</v>
      </c>
      <c r="C460" s="16">
        <v>0</v>
      </c>
      <c r="D460" s="17" t="s">
        <v>785</v>
      </c>
      <c r="E460" s="17" t="s">
        <v>360</v>
      </c>
      <c r="F460" s="18">
        <v>11010.98</v>
      </c>
    </row>
    <row r="461" spans="1:6" ht="15" customHeight="1" hidden="1">
      <c r="A461" s="15" t="s">
        <v>465</v>
      </c>
      <c r="B461" s="15" t="str">
        <f t="shared" si="7"/>
        <v>06/2019</v>
      </c>
      <c r="C461" s="16" t="s">
        <v>562</v>
      </c>
      <c r="D461" s="17" t="s">
        <v>658</v>
      </c>
      <c r="E461" s="17" t="s">
        <v>701</v>
      </c>
      <c r="F461" s="18">
        <v>3595.95</v>
      </c>
    </row>
    <row r="462" spans="1:6" ht="15" customHeight="1" hidden="1">
      <c r="A462" s="15" t="s">
        <v>466</v>
      </c>
      <c r="B462" s="15" t="str">
        <f t="shared" si="7"/>
        <v>06/2019</v>
      </c>
      <c r="C462" s="16" t="s">
        <v>564</v>
      </c>
      <c r="D462" s="17" t="s">
        <v>660</v>
      </c>
      <c r="E462" s="17" t="s">
        <v>167</v>
      </c>
      <c r="F462" s="18">
        <v>76.44</v>
      </c>
    </row>
    <row r="463" spans="1:6" ht="15" customHeight="1" hidden="1">
      <c r="A463" s="15" t="s">
        <v>466</v>
      </c>
      <c r="B463" s="15" t="str">
        <f t="shared" si="7"/>
        <v>06/2019</v>
      </c>
      <c r="C463" s="16" t="s">
        <v>563</v>
      </c>
      <c r="D463" s="17" t="s">
        <v>659</v>
      </c>
      <c r="E463" s="17" t="s">
        <v>702</v>
      </c>
      <c r="F463" s="18">
        <v>220</v>
      </c>
    </row>
    <row r="464" spans="1:6" ht="15" customHeight="1" hidden="1">
      <c r="A464" s="15" t="s">
        <v>774</v>
      </c>
      <c r="B464" s="15" t="str">
        <f t="shared" si="7"/>
        <v>06/2019</v>
      </c>
      <c r="C464" s="16">
        <v>52019</v>
      </c>
      <c r="D464" s="17" t="s">
        <v>386</v>
      </c>
      <c r="E464" s="17" t="s">
        <v>371</v>
      </c>
      <c r="F464" s="18">
        <v>99</v>
      </c>
    </row>
    <row r="465" spans="1:6" ht="15" customHeight="1" hidden="1">
      <c r="A465" s="15" t="s">
        <v>774</v>
      </c>
      <c r="B465" s="15" t="str">
        <f t="shared" si="7"/>
        <v>06/2019</v>
      </c>
      <c r="C465" s="16">
        <v>1255126</v>
      </c>
      <c r="D465" s="17" t="s">
        <v>361</v>
      </c>
      <c r="E465" s="17" t="s">
        <v>371</v>
      </c>
      <c r="F465" s="18">
        <v>80</v>
      </c>
    </row>
    <row r="466" spans="1:6" ht="15" customHeight="1" hidden="1">
      <c r="A466" s="15" t="s">
        <v>467</v>
      </c>
      <c r="B466" s="15" t="str">
        <f t="shared" si="7"/>
        <v>06/2019</v>
      </c>
      <c r="C466" s="16" t="s">
        <v>566</v>
      </c>
      <c r="D466" s="17" t="s">
        <v>5</v>
      </c>
      <c r="E466" s="17" t="s">
        <v>704</v>
      </c>
      <c r="F466" s="18">
        <v>400</v>
      </c>
    </row>
    <row r="467" spans="1:6" ht="15" customHeight="1" hidden="1">
      <c r="A467" s="15" t="s">
        <v>467</v>
      </c>
      <c r="B467" s="15" t="str">
        <f t="shared" si="7"/>
        <v>06/2019</v>
      </c>
      <c r="C467" s="16">
        <v>0</v>
      </c>
      <c r="D467" s="17" t="s">
        <v>767</v>
      </c>
      <c r="E467" s="17" t="s">
        <v>276</v>
      </c>
      <c r="F467" s="18">
        <v>95.90</v>
      </c>
    </row>
    <row r="468" spans="1:6" ht="15" customHeight="1" hidden="1">
      <c r="A468" s="15" t="s">
        <v>467</v>
      </c>
      <c r="B468" s="15" t="str">
        <f t="shared" si="7"/>
        <v>06/2019</v>
      </c>
      <c r="C468" s="16" t="s">
        <v>567</v>
      </c>
      <c r="D468" s="17" t="s">
        <v>661</v>
      </c>
      <c r="E468" s="17" t="s">
        <v>705</v>
      </c>
      <c r="F468" s="18">
        <v>12450</v>
      </c>
    </row>
    <row r="469" spans="1:6" ht="15" customHeight="1" hidden="1">
      <c r="A469" s="15" t="s">
        <v>467</v>
      </c>
      <c r="B469" s="15" t="str">
        <f t="shared" si="7"/>
        <v>06/2019</v>
      </c>
      <c r="C469" s="16" t="s">
        <v>565</v>
      </c>
      <c r="D469" s="17" t="s">
        <v>5</v>
      </c>
      <c r="E469" s="17" t="s">
        <v>703</v>
      </c>
      <c r="F469" s="18">
        <v>200</v>
      </c>
    </row>
    <row r="470" spans="1:6" ht="15" customHeight="1" hidden="1">
      <c r="A470" s="15" t="s">
        <v>468</v>
      </c>
      <c r="B470" s="15" t="str">
        <f t="shared" si="7"/>
        <v>06/2019</v>
      </c>
      <c r="C470" s="16" t="s">
        <v>569</v>
      </c>
      <c r="D470" s="17" t="s">
        <v>5</v>
      </c>
      <c r="E470" s="17" t="s">
        <v>707</v>
      </c>
      <c r="F470" s="18">
        <v>620</v>
      </c>
    </row>
    <row r="471" spans="1:6" ht="15" customHeight="1" hidden="1">
      <c r="A471" s="15" t="s">
        <v>468</v>
      </c>
      <c r="B471" s="15" t="str">
        <f t="shared" si="7"/>
        <v>06/2019</v>
      </c>
      <c r="C471" s="16" t="s">
        <v>568</v>
      </c>
      <c r="D471" s="17" t="s">
        <v>5</v>
      </c>
      <c r="E471" s="17" t="s">
        <v>706</v>
      </c>
      <c r="F471" s="18">
        <v>400</v>
      </c>
    </row>
    <row r="472" spans="1:6" ht="15" customHeight="1" hidden="1">
      <c r="A472" s="15" t="s">
        <v>468</v>
      </c>
      <c r="B472" s="15" t="str">
        <f t="shared" si="7"/>
        <v>06/2019</v>
      </c>
      <c r="C472" s="16" t="s">
        <v>570</v>
      </c>
      <c r="D472" s="17" t="s">
        <v>85</v>
      </c>
      <c r="E472" s="17" t="s">
        <v>35</v>
      </c>
      <c r="F472" s="18">
        <v>1195.6000000000001</v>
      </c>
    </row>
    <row r="473" spans="1:6" ht="15" customHeight="1" hidden="1">
      <c r="A473" s="15" t="s">
        <v>468</v>
      </c>
      <c r="B473" s="15" t="str">
        <f t="shared" si="7"/>
        <v>06/2019</v>
      </c>
      <c r="C473" s="16">
        <v>189616</v>
      </c>
      <c r="D473" s="17" t="s">
        <v>378</v>
      </c>
      <c r="E473" s="17" t="s">
        <v>360</v>
      </c>
      <c r="F473" s="18">
        <v>5000</v>
      </c>
    </row>
    <row r="474" spans="1:6" ht="15" customHeight="1" hidden="1">
      <c r="A474" s="15" t="s">
        <v>469</v>
      </c>
      <c r="B474" s="15" t="str">
        <f t="shared" si="7"/>
        <v>06/2019</v>
      </c>
      <c r="C474" s="16" t="s">
        <v>571</v>
      </c>
      <c r="D474" s="17" t="s">
        <v>662</v>
      </c>
      <c r="E474" s="17" t="s">
        <v>276</v>
      </c>
      <c r="F474" s="18">
        <v>16.16</v>
      </c>
    </row>
    <row r="475" spans="1:6" ht="15" customHeight="1" hidden="1">
      <c r="A475" s="15" t="s">
        <v>469</v>
      </c>
      <c r="B475" s="15" t="str">
        <f t="shared" si="7"/>
        <v>06/2019</v>
      </c>
      <c r="C475" s="16">
        <v>95284360</v>
      </c>
      <c r="D475" s="17" t="s">
        <v>380</v>
      </c>
      <c r="E475" s="17" t="s">
        <v>371</v>
      </c>
      <c r="F475" s="18">
        <v>8</v>
      </c>
    </row>
    <row r="476" spans="1:6" ht="15" customHeight="1" hidden="1">
      <c r="A476" s="15" t="s">
        <v>469</v>
      </c>
      <c r="B476" s="15" t="str">
        <f t="shared" si="7"/>
        <v>06/2019</v>
      </c>
      <c r="C476" s="16">
        <v>0</v>
      </c>
      <c r="D476" s="17" t="s">
        <v>762</v>
      </c>
      <c r="E476" s="17" t="s">
        <v>360</v>
      </c>
      <c r="F476" s="18">
        <v>10000</v>
      </c>
    </row>
    <row r="477" spans="1:6" ht="15" customHeight="1" hidden="1">
      <c r="A477" s="15" t="s">
        <v>470</v>
      </c>
      <c r="B477" s="15" t="str">
        <f t="shared" si="7"/>
        <v>06/2019</v>
      </c>
      <c r="C477" s="16" t="s">
        <v>572</v>
      </c>
      <c r="D477" s="17" t="s">
        <v>5</v>
      </c>
      <c r="E477" s="17" t="s">
        <v>6</v>
      </c>
      <c r="F477" s="18">
        <v>400</v>
      </c>
    </row>
    <row r="478" spans="1:6" ht="15" customHeight="1" hidden="1">
      <c r="A478" s="15" t="s">
        <v>470</v>
      </c>
      <c r="B478" s="15" t="str">
        <f t="shared" si="7"/>
        <v>06/2019</v>
      </c>
      <c r="C478" s="16" t="s">
        <v>575</v>
      </c>
      <c r="D478" s="17" t="s">
        <v>268</v>
      </c>
      <c r="E478" s="17" t="s">
        <v>710</v>
      </c>
      <c r="F478" s="18">
        <v>684</v>
      </c>
    </row>
    <row r="479" spans="1:6" ht="15" customHeight="1" hidden="1">
      <c r="A479" s="15" t="s">
        <v>470</v>
      </c>
      <c r="B479" s="15" t="str">
        <f t="shared" si="7"/>
        <v>06/2019</v>
      </c>
      <c r="C479" s="16" t="s">
        <v>574</v>
      </c>
      <c r="D479" s="17" t="s">
        <v>85</v>
      </c>
      <c r="E479" s="17" t="s">
        <v>709</v>
      </c>
      <c r="F479" s="18">
        <v>571.45000000000005</v>
      </c>
    </row>
    <row r="480" spans="1:6" ht="15" customHeight="1" hidden="1">
      <c r="A480" s="15" t="s">
        <v>470</v>
      </c>
      <c r="B480" s="15" t="str">
        <f t="shared" si="7"/>
        <v>06/2019</v>
      </c>
      <c r="C480" s="16" t="s">
        <v>573</v>
      </c>
      <c r="D480" s="17" t="s">
        <v>5</v>
      </c>
      <c r="E480" s="17" t="s">
        <v>708</v>
      </c>
      <c r="F480" s="18">
        <v>615</v>
      </c>
    </row>
    <row r="481" spans="1:6" ht="15" customHeight="1" hidden="1">
      <c r="A481" s="15" t="s">
        <v>470</v>
      </c>
      <c r="B481" s="15" t="str">
        <f t="shared" si="7"/>
        <v>06/2019</v>
      </c>
      <c r="C481" s="16" t="s">
        <v>576</v>
      </c>
      <c r="D481" s="17" t="s">
        <v>211</v>
      </c>
      <c r="E481" s="17" t="s">
        <v>711</v>
      </c>
      <c r="F481" s="18">
        <v>2282</v>
      </c>
    </row>
    <row r="482" spans="1:6" ht="15" customHeight="1" hidden="1">
      <c r="A482" s="15" t="s">
        <v>470</v>
      </c>
      <c r="B482" s="15" t="str">
        <f t="shared" si="7"/>
        <v>06/2019</v>
      </c>
      <c r="C482" s="16">
        <v>112307</v>
      </c>
      <c r="D482" s="17" t="s">
        <v>385</v>
      </c>
      <c r="E482" s="17" t="s">
        <v>371</v>
      </c>
      <c r="F482" s="18">
        <v>9.5</v>
      </c>
    </row>
    <row r="483" spans="1:6" ht="15" customHeight="1" hidden="1">
      <c r="A483" s="15" t="s">
        <v>471</v>
      </c>
      <c r="B483" s="15" t="str">
        <f t="shared" si="7"/>
        <v>06/2019</v>
      </c>
      <c r="C483" s="16">
        <v>0</v>
      </c>
      <c r="D483" s="17" t="s">
        <v>406</v>
      </c>
      <c r="E483" s="17" t="s">
        <v>276</v>
      </c>
      <c r="F483" s="18">
        <v>77.12</v>
      </c>
    </row>
    <row r="484" spans="1:6" ht="15" customHeight="1" hidden="1">
      <c r="A484" s="15" t="s">
        <v>471</v>
      </c>
      <c r="B484" s="15" t="str">
        <f t="shared" si="7"/>
        <v>06/2019</v>
      </c>
      <c r="C484" s="16" t="s">
        <v>577</v>
      </c>
      <c r="D484" s="17" t="s">
        <v>5</v>
      </c>
      <c r="E484" s="17" t="s">
        <v>712</v>
      </c>
      <c r="F484" s="18">
        <v>600</v>
      </c>
    </row>
    <row r="485" spans="1:6" ht="15" customHeight="1" hidden="1">
      <c r="A485" s="15" t="s">
        <v>472</v>
      </c>
      <c r="B485" s="15" t="str">
        <f t="shared" si="7"/>
        <v>06/2019</v>
      </c>
      <c r="C485" s="16" t="s">
        <v>580</v>
      </c>
      <c r="D485" s="17" t="s">
        <v>175</v>
      </c>
      <c r="E485" s="17" t="s">
        <v>714</v>
      </c>
      <c r="F485" s="18">
        <v>1802.58</v>
      </c>
    </row>
    <row r="486" spans="1:6" ht="15" customHeight="1" hidden="1">
      <c r="A486" s="15" t="s">
        <v>472</v>
      </c>
      <c r="B486" s="15" t="str">
        <f t="shared" si="7"/>
        <v>06/2019</v>
      </c>
      <c r="C486" s="16" t="s">
        <v>579</v>
      </c>
      <c r="D486" s="17" t="s">
        <v>175</v>
      </c>
      <c r="E486" s="17" t="s">
        <v>713</v>
      </c>
      <c r="F486" s="18">
        <v>680</v>
      </c>
    </row>
    <row r="487" spans="1:6" ht="15" customHeight="1" hidden="1">
      <c r="A487" s="15" t="s">
        <v>472</v>
      </c>
      <c r="B487" s="15" t="str">
        <f t="shared" si="7"/>
        <v>06/2019</v>
      </c>
      <c r="C487" s="16">
        <v>0</v>
      </c>
      <c r="D487" s="17" t="s">
        <v>776</v>
      </c>
      <c r="E487" s="17" t="s">
        <v>359</v>
      </c>
      <c r="F487" s="18">
        <v>1999.91</v>
      </c>
    </row>
    <row r="488" spans="1:6" ht="15" customHeight="1" hidden="1">
      <c r="A488" s="15" t="s">
        <v>472</v>
      </c>
      <c r="B488" s="15" t="str">
        <f t="shared" si="7"/>
        <v>06/2019</v>
      </c>
      <c r="C488" s="16" t="s">
        <v>578</v>
      </c>
      <c r="D488" s="17" t="s">
        <v>663</v>
      </c>
      <c r="E488" s="17" t="s">
        <v>35</v>
      </c>
      <c r="F488" s="18">
        <v>3000</v>
      </c>
    </row>
    <row r="489" spans="1:6" ht="15" customHeight="1" hidden="1">
      <c r="A489" s="15" t="s">
        <v>472</v>
      </c>
      <c r="B489" s="15" t="str">
        <f t="shared" si="7"/>
        <v>06/2019</v>
      </c>
      <c r="C489" s="16">
        <v>183383</v>
      </c>
      <c r="D489" s="17" t="s">
        <v>385</v>
      </c>
      <c r="E489" s="17" t="s">
        <v>371</v>
      </c>
      <c r="F489" s="18">
        <v>9.5</v>
      </c>
    </row>
    <row r="490" spans="1:6" ht="15" customHeight="1" hidden="1">
      <c r="A490" s="15" t="s">
        <v>473</v>
      </c>
      <c r="B490" s="15" t="str">
        <f t="shared" si="7"/>
        <v>06/2019</v>
      </c>
      <c r="C490" s="16" t="s">
        <v>585</v>
      </c>
      <c r="D490" s="17" t="s">
        <v>146</v>
      </c>
      <c r="E490" s="17" t="s">
        <v>719</v>
      </c>
      <c r="F490" s="18">
        <v>5537.15</v>
      </c>
    </row>
    <row r="491" spans="1:6" ht="15" customHeight="1" hidden="1">
      <c r="A491" s="15" t="s">
        <v>473</v>
      </c>
      <c r="B491" s="15" t="str">
        <f t="shared" si="7"/>
        <v>06/2019</v>
      </c>
      <c r="C491" s="16" t="s">
        <v>584</v>
      </c>
      <c r="D491" s="17" t="s">
        <v>146</v>
      </c>
      <c r="E491" s="17" t="s">
        <v>718</v>
      </c>
      <c r="F491" s="18">
        <v>5537.15</v>
      </c>
    </row>
    <row r="492" spans="1:6" ht="15" customHeight="1" hidden="1">
      <c r="A492" s="15" t="s">
        <v>473</v>
      </c>
      <c r="B492" s="15" t="str">
        <f t="shared" si="7"/>
        <v>06/2019</v>
      </c>
      <c r="C492" s="16" t="s">
        <v>586</v>
      </c>
      <c r="D492" s="17" t="s">
        <v>146</v>
      </c>
      <c r="E492" s="17" t="s">
        <v>720</v>
      </c>
      <c r="F492" s="18">
        <v>5537.15</v>
      </c>
    </row>
    <row r="493" spans="1:6" ht="15" customHeight="1" hidden="1">
      <c r="A493" s="15" t="s">
        <v>473</v>
      </c>
      <c r="B493" s="15" t="str">
        <f t="shared" si="7"/>
        <v>06/2019</v>
      </c>
      <c r="C493" s="16" t="s">
        <v>583</v>
      </c>
      <c r="D493" s="17" t="s">
        <v>146</v>
      </c>
      <c r="E493" s="17" t="s">
        <v>717</v>
      </c>
      <c r="F493" s="18">
        <v>5537.15</v>
      </c>
    </row>
    <row r="494" spans="1:6" ht="15" customHeight="1" hidden="1">
      <c r="A494" s="15" t="s">
        <v>473</v>
      </c>
      <c r="B494" s="15" t="str">
        <f t="shared" si="7"/>
        <v>06/2019</v>
      </c>
      <c r="C494" s="16" t="s">
        <v>587</v>
      </c>
      <c r="D494" s="17" t="s">
        <v>146</v>
      </c>
      <c r="E494" s="17" t="s">
        <v>721</v>
      </c>
      <c r="F494" s="18">
        <v>5537.15</v>
      </c>
    </row>
    <row r="495" spans="1:6" ht="15" customHeight="1" hidden="1">
      <c r="A495" s="15" t="s">
        <v>473</v>
      </c>
      <c r="B495" s="15" t="str">
        <f t="shared" si="7"/>
        <v>06/2019</v>
      </c>
      <c r="C495" s="16" t="s">
        <v>588</v>
      </c>
      <c r="D495" s="17" t="s">
        <v>146</v>
      </c>
      <c r="E495" s="17" t="s">
        <v>722</v>
      </c>
      <c r="F495" s="18">
        <v>5537.15</v>
      </c>
    </row>
    <row r="496" spans="1:6" ht="15" customHeight="1" hidden="1">
      <c r="A496" s="15" t="s">
        <v>473</v>
      </c>
      <c r="B496" s="15" t="str">
        <f t="shared" si="7"/>
        <v>06/2019</v>
      </c>
      <c r="C496" s="16" t="s">
        <v>589</v>
      </c>
      <c r="D496" s="17" t="s">
        <v>146</v>
      </c>
      <c r="E496" s="17" t="s">
        <v>723</v>
      </c>
      <c r="F496" s="18">
        <v>5537.15</v>
      </c>
    </row>
    <row r="497" spans="1:6" ht="15" customHeight="1" hidden="1">
      <c r="A497" s="15" t="s">
        <v>473</v>
      </c>
      <c r="B497" s="15" t="str">
        <f t="shared" si="7"/>
        <v>06/2019</v>
      </c>
      <c r="C497" s="16" t="s">
        <v>582</v>
      </c>
      <c r="D497" s="17" t="s">
        <v>146</v>
      </c>
      <c r="E497" s="17" t="s">
        <v>716</v>
      </c>
      <c r="F497" s="18">
        <v>5537.15</v>
      </c>
    </row>
    <row r="498" spans="1:6" ht="15" customHeight="1" hidden="1">
      <c r="A498" s="15" t="s">
        <v>473</v>
      </c>
      <c r="B498" s="15" t="str">
        <f t="shared" si="7"/>
        <v>06/2019</v>
      </c>
      <c r="C498" s="16" t="s">
        <v>581</v>
      </c>
      <c r="D498" s="17" t="s">
        <v>146</v>
      </c>
      <c r="E498" s="17" t="s">
        <v>715</v>
      </c>
      <c r="F498" s="18">
        <v>5537.15</v>
      </c>
    </row>
    <row r="499" spans="1:6" ht="15" customHeight="1" hidden="1">
      <c r="A499" s="15" t="s">
        <v>473</v>
      </c>
      <c r="B499" s="15" t="str">
        <f t="shared" si="7"/>
        <v>06/2019</v>
      </c>
      <c r="C499" s="16">
        <v>0</v>
      </c>
      <c r="D499" s="17" t="s">
        <v>406</v>
      </c>
      <c r="E499" s="17" t="s">
        <v>276</v>
      </c>
      <c r="F499" s="18">
        <v>917.44</v>
      </c>
    </row>
    <row r="500" spans="1:6" ht="15" customHeight="1" hidden="1">
      <c r="A500" s="15" t="s">
        <v>474</v>
      </c>
      <c r="B500" s="15" t="str">
        <f t="shared" si="7"/>
        <v>06/2019</v>
      </c>
      <c r="C500" s="16" t="s">
        <v>590</v>
      </c>
      <c r="D500" s="17" t="s">
        <v>5</v>
      </c>
      <c r="E500" s="17" t="s">
        <v>724</v>
      </c>
      <c r="F500" s="18">
        <v>400</v>
      </c>
    </row>
    <row r="501" spans="1:6" ht="15" customHeight="1" hidden="1">
      <c r="A501" s="15" t="s">
        <v>474</v>
      </c>
      <c r="B501" s="15" t="str">
        <f t="shared" si="7"/>
        <v>06/2019</v>
      </c>
      <c r="C501" s="16" t="s">
        <v>593</v>
      </c>
      <c r="D501" s="17" t="s">
        <v>146</v>
      </c>
      <c r="E501" s="17" t="s">
        <v>727</v>
      </c>
      <c r="F501" s="18">
        <v>3275.36</v>
      </c>
    </row>
    <row r="502" spans="1:6" ht="15" customHeight="1" hidden="1">
      <c r="A502" s="15" t="s">
        <v>474</v>
      </c>
      <c r="B502" s="15" t="str">
        <f t="shared" si="7"/>
        <v>06/2019</v>
      </c>
      <c r="C502" s="16" t="s">
        <v>591</v>
      </c>
      <c r="D502" s="17" t="s">
        <v>146</v>
      </c>
      <c r="E502" s="17" t="s">
        <v>725</v>
      </c>
      <c r="F502" s="18">
        <v>1679.91</v>
      </c>
    </row>
    <row r="503" spans="1:6" ht="15" customHeight="1" hidden="1">
      <c r="A503" s="15" t="s">
        <v>474</v>
      </c>
      <c r="B503" s="15" t="str">
        <f t="shared" si="7"/>
        <v>06/2019</v>
      </c>
      <c r="C503" s="16" t="s">
        <v>592</v>
      </c>
      <c r="D503" s="17" t="s">
        <v>146</v>
      </c>
      <c r="E503" s="17" t="s">
        <v>726</v>
      </c>
      <c r="F503" s="18">
        <v>1679.91</v>
      </c>
    </row>
    <row r="504" spans="1:6" ht="15" customHeight="1" hidden="1">
      <c r="A504" s="15" t="s">
        <v>390</v>
      </c>
      <c r="B504" s="15" t="str">
        <f t="shared" si="7"/>
        <v>07/2019</v>
      </c>
      <c r="C504" s="16" t="s">
        <v>599</v>
      </c>
      <c r="D504" s="17" t="s">
        <v>175</v>
      </c>
      <c r="E504" s="17" t="s">
        <v>731</v>
      </c>
      <c r="F504" s="18">
        <v>1692.58</v>
      </c>
    </row>
    <row r="505" spans="1:6" ht="15" customHeight="1" hidden="1">
      <c r="A505" s="15" t="s">
        <v>390</v>
      </c>
      <c r="B505" s="15" t="str">
        <f t="shared" si="7"/>
        <v>07/2019</v>
      </c>
      <c r="C505" s="16" t="s">
        <v>594</v>
      </c>
      <c r="D505" s="17" t="s">
        <v>175</v>
      </c>
      <c r="E505" s="17" t="s">
        <v>388</v>
      </c>
      <c r="F505" s="18">
        <v>700</v>
      </c>
    </row>
    <row r="506" spans="1:6" ht="15" customHeight="1" hidden="1">
      <c r="A506" s="15" t="s">
        <v>390</v>
      </c>
      <c r="B506" s="15" t="str">
        <f t="shared" si="7"/>
        <v>07/2019</v>
      </c>
      <c r="C506" s="16" t="s">
        <v>389</v>
      </c>
      <c r="D506" s="17" t="s">
        <v>175</v>
      </c>
      <c r="E506" s="17" t="s">
        <v>388</v>
      </c>
      <c r="F506" s="18">
        <v>700</v>
      </c>
    </row>
    <row r="507" spans="1:6" ht="15" customHeight="1" hidden="1">
      <c r="A507" s="15" t="s">
        <v>390</v>
      </c>
      <c r="B507" s="15" t="str">
        <f t="shared" si="7"/>
        <v>07/2019</v>
      </c>
      <c r="C507" s="16" t="s">
        <v>600</v>
      </c>
      <c r="D507" s="17" t="s">
        <v>175</v>
      </c>
      <c r="E507" s="17" t="s">
        <v>732</v>
      </c>
      <c r="F507" s="18">
        <v>1779.21</v>
      </c>
    </row>
    <row r="508" spans="1:6" ht="15" customHeight="1" hidden="1">
      <c r="A508" s="15" t="s">
        <v>390</v>
      </c>
      <c r="B508" s="15" t="str">
        <f t="shared" si="7"/>
        <v>07/2019</v>
      </c>
      <c r="C508" s="16" t="s">
        <v>597</v>
      </c>
      <c r="D508" s="17" t="s">
        <v>175</v>
      </c>
      <c r="E508" s="17" t="s">
        <v>729</v>
      </c>
      <c r="F508" s="18">
        <v>914.93</v>
      </c>
    </row>
    <row r="509" spans="1:6" ht="15" customHeight="1" hidden="1">
      <c r="A509" s="15" t="s">
        <v>390</v>
      </c>
      <c r="B509" s="15" t="str">
        <f t="shared" si="7"/>
        <v>07/2019</v>
      </c>
      <c r="C509" s="16" t="s">
        <v>598</v>
      </c>
      <c r="D509" s="17" t="s">
        <v>175</v>
      </c>
      <c r="E509" s="17" t="s">
        <v>730</v>
      </c>
      <c r="F509" s="18">
        <v>1480.27</v>
      </c>
    </row>
    <row r="510" spans="1:6" ht="15" customHeight="1" hidden="1">
      <c r="A510" s="15" t="s">
        <v>390</v>
      </c>
      <c r="B510" s="15" t="str">
        <f t="shared" si="7"/>
        <v>07/2019</v>
      </c>
      <c r="C510" s="16" t="s">
        <v>596</v>
      </c>
      <c r="D510" s="17" t="s">
        <v>175</v>
      </c>
      <c r="E510" s="17" t="s">
        <v>279</v>
      </c>
      <c r="F510" s="18">
        <v>785.5</v>
      </c>
    </row>
    <row r="511" spans="1:6" ht="15" customHeight="1" hidden="1">
      <c r="A511" s="15" t="s">
        <v>390</v>
      </c>
      <c r="B511" s="15" t="str">
        <f t="shared" si="7"/>
        <v>07/2019</v>
      </c>
      <c r="C511" s="16" t="s">
        <v>595</v>
      </c>
      <c r="D511" s="17" t="s">
        <v>175</v>
      </c>
      <c r="E511" s="17" t="s">
        <v>728</v>
      </c>
      <c r="F511" s="18">
        <v>785.5</v>
      </c>
    </row>
    <row r="512" spans="1:6" ht="15" customHeight="1" hidden="1">
      <c r="A512" s="15" t="s">
        <v>475</v>
      </c>
      <c r="B512" s="15" t="str">
        <f t="shared" si="7"/>
        <v>07/2019</v>
      </c>
      <c r="C512" s="16" t="s">
        <v>602</v>
      </c>
      <c r="D512" s="17" t="s">
        <v>664</v>
      </c>
      <c r="E512" s="17" t="s">
        <v>733</v>
      </c>
      <c r="F512" s="18">
        <v>389.03</v>
      </c>
    </row>
    <row r="513" spans="1:6" ht="15" customHeight="1" hidden="1">
      <c r="A513" s="15" t="s">
        <v>475</v>
      </c>
      <c r="B513" s="15" t="str">
        <f t="shared" si="7"/>
        <v>07/2019</v>
      </c>
      <c r="C513" s="16" t="s">
        <v>790</v>
      </c>
      <c r="D513" s="17" t="s">
        <v>791</v>
      </c>
      <c r="E513" s="17" t="s">
        <v>868</v>
      </c>
      <c r="F513" s="18">
        <v>4397.12</v>
      </c>
    </row>
    <row r="514" spans="1:6" ht="15" customHeight="1" hidden="1">
      <c r="A514" s="15" t="s">
        <v>475</v>
      </c>
      <c r="B514" s="15" t="str">
        <f t="shared" si="7"/>
        <v>07/2019</v>
      </c>
      <c r="C514" s="16" t="s">
        <v>601</v>
      </c>
      <c r="D514" s="17" t="s">
        <v>85</v>
      </c>
      <c r="E514" s="17" t="s">
        <v>35</v>
      </c>
      <c r="F514" s="18">
        <v>484.84</v>
      </c>
    </row>
    <row r="515" spans="1:6" ht="15" customHeight="1" hidden="1">
      <c r="A515" s="15" t="s">
        <v>773</v>
      </c>
      <c r="B515" s="15" t="str">
        <f t="shared" si="7"/>
        <v>07/2019</v>
      </c>
      <c r="C515" s="16">
        <v>62019</v>
      </c>
      <c r="D515" s="17" t="s">
        <v>386</v>
      </c>
      <c r="E515" s="17" t="s">
        <v>371</v>
      </c>
      <c r="F515" s="18">
        <v>99</v>
      </c>
    </row>
    <row r="516" spans="1:6" ht="15" customHeight="1" hidden="1">
      <c r="A516" s="15" t="s">
        <v>773</v>
      </c>
      <c r="B516" s="15" t="str">
        <f t="shared" si="7"/>
        <v>07/2019</v>
      </c>
      <c r="C516" s="16">
        <v>1752070</v>
      </c>
      <c r="D516" s="17" t="s">
        <v>361</v>
      </c>
      <c r="E516" s="17" t="s">
        <v>371</v>
      </c>
      <c r="F516" s="18">
        <v>80</v>
      </c>
    </row>
    <row r="517" spans="1:6" ht="15" customHeight="1" hidden="1">
      <c r="A517" s="15" t="s">
        <v>476</v>
      </c>
      <c r="B517" s="15" t="str">
        <f t="shared" si="7"/>
        <v>07/2019</v>
      </c>
      <c r="C517" s="16" t="s">
        <v>603</v>
      </c>
      <c r="D517" s="17" t="s">
        <v>5</v>
      </c>
      <c r="E517" s="17" t="s">
        <v>35</v>
      </c>
      <c r="F517" s="18">
        <v>400</v>
      </c>
    </row>
    <row r="518" spans="1:6" ht="15" customHeight="1" hidden="1">
      <c r="A518" s="15" t="s">
        <v>759</v>
      </c>
      <c r="B518" s="15" t="str">
        <f t="shared" si="7"/>
        <v>07/2019</v>
      </c>
      <c r="C518" s="16">
        <v>0</v>
      </c>
      <c r="D518" s="17" t="s">
        <v>767</v>
      </c>
      <c r="E518" s="17" t="s">
        <v>276</v>
      </c>
      <c r="F518" s="18">
        <v>26.72</v>
      </c>
    </row>
    <row r="519" spans="1:6" ht="15" customHeight="1" hidden="1">
      <c r="A519" s="15" t="s">
        <v>477</v>
      </c>
      <c r="B519" s="15" t="str">
        <f t="shared" si="7"/>
        <v>07/2019</v>
      </c>
      <c r="C519" s="16" t="s">
        <v>789</v>
      </c>
      <c r="D519" s="17" t="s">
        <v>651</v>
      </c>
      <c r="E519" s="17" t="s">
        <v>868</v>
      </c>
      <c r="F519" s="18">
        <v>220</v>
      </c>
    </row>
    <row r="520" spans="1:6" ht="15" customHeight="1" hidden="1">
      <c r="A520" s="15" t="s">
        <v>477</v>
      </c>
      <c r="B520" s="15" t="str">
        <f t="shared" si="7"/>
        <v>07/2019</v>
      </c>
      <c r="C520" s="16" t="s">
        <v>604</v>
      </c>
      <c r="D520" s="17" t="s">
        <v>5</v>
      </c>
      <c r="E520" s="17" t="s">
        <v>35</v>
      </c>
      <c r="F520" s="18">
        <v>400</v>
      </c>
    </row>
    <row r="521" spans="1:6" ht="15" customHeight="1" hidden="1">
      <c r="A521" s="15" t="s">
        <v>478</v>
      </c>
      <c r="B521" s="15" t="str">
        <f t="shared" si="7"/>
        <v>07/2019</v>
      </c>
      <c r="C521" s="16" t="s">
        <v>612</v>
      </c>
      <c r="D521" s="17" t="s">
        <v>175</v>
      </c>
      <c r="E521" s="17" t="s">
        <v>731</v>
      </c>
      <c r="F521" s="18">
        <v>1692.59</v>
      </c>
    </row>
    <row r="522" spans="1:6" ht="15" customHeight="1" hidden="1">
      <c r="A522" s="15" t="s">
        <v>478</v>
      </c>
      <c r="B522" s="15" t="str">
        <f t="shared" si="8" ref="B522:B585">MID(A522,4,7)</f>
        <v>07/2019</v>
      </c>
      <c r="C522" s="16" t="s">
        <v>605</v>
      </c>
      <c r="D522" s="17" t="s">
        <v>175</v>
      </c>
      <c r="E522" s="17" t="s">
        <v>388</v>
      </c>
      <c r="F522" s="18">
        <v>700</v>
      </c>
    </row>
    <row r="523" spans="1:6" ht="15" customHeight="1" hidden="1">
      <c r="A523" s="15" t="s">
        <v>478</v>
      </c>
      <c r="B523" s="15" t="str">
        <f t="shared" si="8"/>
        <v>07/2019</v>
      </c>
      <c r="C523" s="16" t="s">
        <v>606</v>
      </c>
      <c r="D523" s="17" t="s">
        <v>175</v>
      </c>
      <c r="E523" s="17" t="s">
        <v>388</v>
      </c>
      <c r="F523" s="18">
        <v>700</v>
      </c>
    </row>
    <row r="524" spans="1:6" ht="15" customHeight="1" hidden="1">
      <c r="A524" s="15" t="s">
        <v>478</v>
      </c>
      <c r="B524" s="15" t="str">
        <f t="shared" si="8"/>
        <v>07/2019</v>
      </c>
      <c r="C524" s="16" t="s">
        <v>611</v>
      </c>
      <c r="D524" s="17" t="s">
        <v>175</v>
      </c>
      <c r="E524" s="17" t="s">
        <v>732</v>
      </c>
      <c r="F524" s="18">
        <v>1480.27</v>
      </c>
    </row>
    <row r="525" spans="1:6" ht="15" customHeight="1" hidden="1">
      <c r="A525" s="15" t="s">
        <v>478</v>
      </c>
      <c r="B525" s="15" t="str">
        <f t="shared" si="8"/>
        <v>07/2019</v>
      </c>
      <c r="C525" s="16" t="s">
        <v>609</v>
      </c>
      <c r="D525" s="17" t="s">
        <v>175</v>
      </c>
      <c r="E525" s="17" t="s">
        <v>729</v>
      </c>
      <c r="F525" s="18">
        <v>914.93</v>
      </c>
    </row>
    <row r="526" spans="1:6" ht="15" customHeight="1" hidden="1">
      <c r="A526" s="15" t="s">
        <v>478</v>
      </c>
      <c r="B526" s="15" t="str">
        <f t="shared" si="8"/>
        <v>07/2019</v>
      </c>
      <c r="C526" s="16" t="s">
        <v>610</v>
      </c>
      <c r="D526" s="17" t="s">
        <v>175</v>
      </c>
      <c r="E526" s="17" t="s">
        <v>730</v>
      </c>
      <c r="F526" s="18">
        <v>1480.27</v>
      </c>
    </row>
    <row r="527" spans="1:6" ht="15" customHeight="1" hidden="1">
      <c r="A527" s="15" t="s">
        <v>478</v>
      </c>
      <c r="B527" s="15" t="str">
        <f t="shared" si="8"/>
        <v>07/2019</v>
      </c>
      <c r="C527" s="16" t="s">
        <v>607</v>
      </c>
      <c r="D527" s="17" t="s">
        <v>175</v>
      </c>
      <c r="E527" s="17" t="s">
        <v>279</v>
      </c>
      <c r="F527" s="18">
        <v>785.5</v>
      </c>
    </row>
    <row r="528" spans="1:6" ht="15" customHeight="1" hidden="1">
      <c r="A528" s="15" t="s">
        <v>478</v>
      </c>
      <c r="B528" s="15" t="str">
        <f t="shared" si="8"/>
        <v>07/2019</v>
      </c>
      <c r="C528" s="16" t="s">
        <v>608</v>
      </c>
      <c r="D528" s="17" t="s">
        <v>175</v>
      </c>
      <c r="E528" s="17" t="s">
        <v>728</v>
      </c>
      <c r="F528" s="18">
        <v>785.5</v>
      </c>
    </row>
    <row r="529" spans="1:6" ht="15" customHeight="1" hidden="1">
      <c r="A529" s="15" t="s">
        <v>478</v>
      </c>
      <c r="B529" s="15" t="str">
        <f t="shared" si="8"/>
        <v>07/2019</v>
      </c>
      <c r="C529" s="16" t="s">
        <v>788</v>
      </c>
      <c r="D529" s="17" t="s">
        <v>651</v>
      </c>
      <c r="E529" s="17" t="s">
        <v>868</v>
      </c>
      <c r="F529" s="18">
        <v>220</v>
      </c>
    </row>
    <row r="530" spans="1:6" ht="15" customHeight="1" hidden="1">
      <c r="A530" s="15" t="s">
        <v>479</v>
      </c>
      <c r="B530" s="15" t="str">
        <f t="shared" si="8"/>
        <v>07/2019</v>
      </c>
      <c r="C530" s="16" t="s">
        <v>613</v>
      </c>
      <c r="D530" s="17" t="s">
        <v>665</v>
      </c>
      <c r="E530" s="17" t="s">
        <v>35</v>
      </c>
      <c r="F530" s="18">
        <v>254.80</v>
      </c>
    </row>
    <row r="531" spans="1:6" ht="15" customHeight="1" hidden="1">
      <c r="A531" s="15" t="s">
        <v>480</v>
      </c>
      <c r="B531" s="15" t="str">
        <f t="shared" si="8"/>
        <v>07/2019</v>
      </c>
      <c r="C531" s="16" t="s">
        <v>615</v>
      </c>
      <c r="D531" s="17" t="s">
        <v>146</v>
      </c>
      <c r="E531" s="17" t="s">
        <v>727</v>
      </c>
      <c r="F531" s="18">
        <v>2346.25</v>
      </c>
    </row>
    <row r="532" spans="1:6" ht="15" customHeight="1" hidden="1">
      <c r="A532" s="15" t="s">
        <v>480</v>
      </c>
      <c r="B532" s="15" t="str">
        <f t="shared" si="8"/>
        <v>07/2019</v>
      </c>
      <c r="C532" s="16" t="s">
        <v>616</v>
      </c>
      <c r="D532" s="17" t="s">
        <v>146</v>
      </c>
      <c r="E532" s="17" t="s">
        <v>735</v>
      </c>
      <c r="F532" s="18">
        <v>2346.25</v>
      </c>
    </row>
    <row r="533" spans="1:6" ht="15" customHeight="1" hidden="1">
      <c r="A533" s="15" t="s">
        <v>480</v>
      </c>
      <c r="B533" s="15" t="str">
        <f t="shared" si="8"/>
        <v>07/2019</v>
      </c>
      <c r="C533" s="16">
        <v>0</v>
      </c>
      <c r="D533" s="17" t="s">
        <v>406</v>
      </c>
      <c r="E533" s="17" t="s">
        <v>276</v>
      </c>
      <c r="F533" s="18">
        <v>121.5</v>
      </c>
    </row>
    <row r="534" spans="1:6" ht="15" customHeight="1" hidden="1">
      <c r="A534" s="15" t="s">
        <v>480</v>
      </c>
      <c r="B534" s="15" t="str">
        <f t="shared" si="8"/>
        <v>07/2019</v>
      </c>
      <c r="C534" s="16">
        <v>0</v>
      </c>
      <c r="D534" s="17" t="s">
        <v>406</v>
      </c>
      <c r="E534" s="17" t="s">
        <v>276</v>
      </c>
      <c r="F534" s="18">
        <v>3036.99</v>
      </c>
    </row>
    <row r="535" spans="1:6" ht="15" customHeight="1" hidden="1">
      <c r="A535" s="15" t="s">
        <v>480</v>
      </c>
      <c r="B535" s="15" t="str">
        <f t="shared" si="8"/>
        <v>07/2019</v>
      </c>
      <c r="C535" s="16" t="s">
        <v>614</v>
      </c>
      <c r="D535" s="17" t="s">
        <v>666</v>
      </c>
      <c r="E535" s="17" t="s">
        <v>734</v>
      </c>
      <c r="F535" s="18">
        <v>52</v>
      </c>
    </row>
    <row r="536" spans="1:6" ht="15" customHeight="1" hidden="1">
      <c r="A536" s="15" t="s">
        <v>772</v>
      </c>
      <c r="B536" s="15" t="str">
        <f t="shared" si="8"/>
        <v>07/2019</v>
      </c>
      <c r="C536" s="16" t="s">
        <v>787</v>
      </c>
      <c r="D536" s="17" t="s">
        <v>651</v>
      </c>
      <c r="E536" s="17" t="s">
        <v>868</v>
      </c>
      <c r="F536" s="18">
        <v>220</v>
      </c>
    </row>
    <row r="537" spans="1:6" ht="15" customHeight="1" hidden="1">
      <c r="A537" s="15" t="s">
        <v>481</v>
      </c>
      <c r="B537" s="15" t="str">
        <f t="shared" si="8"/>
        <v>07/2019</v>
      </c>
      <c r="C537" s="16" t="s">
        <v>619</v>
      </c>
      <c r="D537" s="17" t="s">
        <v>175</v>
      </c>
      <c r="E537" s="17" t="s">
        <v>714</v>
      </c>
      <c r="F537" s="18">
        <v>1802.58</v>
      </c>
    </row>
    <row r="538" spans="1:6" ht="15" customHeight="1" hidden="1">
      <c r="A538" s="15" t="s">
        <v>481</v>
      </c>
      <c r="B538" s="15" t="str">
        <f t="shared" si="8"/>
        <v>07/2019</v>
      </c>
      <c r="C538" s="16" t="s">
        <v>617</v>
      </c>
      <c r="D538" s="17" t="s">
        <v>667</v>
      </c>
      <c r="E538" s="17" t="s">
        <v>35</v>
      </c>
      <c r="F538" s="18">
        <v>320</v>
      </c>
    </row>
    <row r="539" spans="1:6" ht="15" customHeight="1" hidden="1">
      <c r="A539" s="15" t="s">
        <v>481</v>
      </c>
      <c r="B539" s="15" t="str">
        <f t="shared" si="8"/>
        <v>07/2019</v>
      </c>
      <c r="C539" s="16" t="s">
        <v>618</v>
      </c>
      <c r="D539" s="17" t="s">
        <v>668</v>
      </c>
      <c r="E539" s="17" t="s">
        <v>35</v>
      </c>
      <c r="F539" s="18">
        <v>2909.35</v>
      </c>
    </row>
    <row r="540" spans="1:6" ht="15" customHeight="1" hidden="1">
      <c r="A540" s="15" t="s">
        <v>482</v>
      </c>
      <c r="B540" s="15" t="str">
        <f t="shared" si="8"/>
        <v>07/2019</v>
      </c>
      <c r="C540" s="16" t="s">
        <v>620</v>
      </c>
      <c r="D540" s="17" t="s">
        <v>85</v>
      </c>
      <c r="E540" s="17" t="s">
        <v>736</v>
      </c>
      <c r="F540" s="18">
        <v>1023.88</v>
      </c>
    </row>
    <row r="541" spans="1:6" ht="15" customHeight="1" hidden="1">
      <c r="A541" s="15" t="s">
        <v>482</v>
      </c>
      <c r="B541" s="15" t="str">
        <f t="shared" si="8"/>
        <v>07/2019</v>
      </c>
      <c r="C541" s="16">
        <v>164749</v>
      </c>
      <c r="D541" s="17" t="s">
        <v>385</v>
      </c>
      <c r="E541" s="17" t="s">
        <v>371</v>
      </c>
      <c r="F541" s="18">
        <v>9.5</v>
      </c>
    </row>
    <row r="542" spans="1:6" ht="15" customHeight="1" hidden="1">
      <c r="A542" s="15" t="s">
        <v>483</v>
      </c>
      <c r="B542" s="15" t="str">
        <f t="shared" si="8"/>
        <v>07/2019</v>
      </c>
      <c r="C542" s="16" t="s">
        <v>621</v>
      </c>
      <c r="D542" s="17" t="s">
        <v>175</v>
      </c>
      <c r="E542" s="17" t="s">
        <v>737</v>
      </c>
      <c r="F542" s="18">
        <v>1825</v>
      </c>
    </row>
    <row r="543" spans="1:6" ht="15" customHeight="1" hidden="1">
      <c r="A543" s="15" t="s">
        <v>484</v>
      </c>
      <c r="B543" s="15" t="str">
        <f t="shared" si="8"/>
        <v>07/2019</v>
      </c>
      <c r="C543" s="16" t="s">
        <v>622</v>
      </c>
      <c r="D543" s="17" t="s">
        <v>661</v>
      </c>
      <c r="E543" s="17" t="s">
        <v>738</v>
      </c>
      <c r="F543" s="18">
        <v>12450</v>
      </c>
    </row>
    <row r="544" spans="1:6" ht="15" customHeight="1" hidden="1">
      <c r="A544" s="15" t="s">
        <v>771</v>
      </c>
      <c r="B544" s="15" t="str">
        <f t="shared" si="8"/>
        <v>08/2019</v>
      </c>
      <c r="C544" s="16">
        <v>125575</v>
      </c>
      <c r="D544" s="17" t="s">
        <v>792</v>
      </c>
      <c r="E544" s="17" t="s">
        <v>793</v>
      </c>
      <c r="F544" s="18">
        <v>96.77</v>
      </c>
    </row>
    <row r="545" spans="1:6" ht="15" customHeight="1" hidden="1">
      <c r="A545" s="15" t="s">
        <v>387</v>
      </c>
      <c r="B545" s="15" t="str">
        <f t="shared" si="8"/>
        <v>08/2019</v>
      </c>
      <c r="C545" s="16" t="s">
        <v>623</v>
      </c>
      <c r="D545" s="17" t="s">
        <v>215</v>
      </c>
      <c r="E545" s="17" t="s">
        <v>739</v>
      </c>
      <c r="F545" s="18">
        <v>5995</v>
      </c>
    </row>
    <row r="546" spans="1:6" ht="15" customHeight="1" hidden="1">
      <c r="A546" s="15" t="s">
        <v>387</v>
      </c>
      <c r="B546" s="15" t="str">
        <f t="shared" si="8"/>
        <v>08/2019</v>
      </c>
      <c r="C546" s="16">
        <v>72019</v>
      </c>
      <c r="D546" s="17" t="s">
        <v>386</v>
      </c>
      <c r="E546" s="17" t="s">
        <v>371</v>
      </c>
      <c r="F546" s="18">
        <v>99</v>
      </c>
    </row>
    <row r="547" spans="1:6" ht="15" customHeight="1" hidden="1">
      <c r="A547" s="15" t="s">
        <v>387</v>
      </c>
      <c r="B547" s="15" t="str">
        <f t="shared" si="8"/>
        <v>08/2019</v>
      </c>
      <c r="C547" s="16">
        <v>386602</v>
      </c>
      <c r="D547" s="17" t="s">
        <v>361</v>
      </c>
      <c r="E547" s="17" t="s">
        <v>371</v>
      </c>
      <c r="F547" s="18">
        <v>84</v>
      </c>
    </row>
    <row r="548" spans="1:6" ht="15" customHeight="1" hidden="1">
      <c r="A548" s="15" t="s">
        <v>485</v>
      </c>
      <c r="B548" s="15" t="str">
        <f t="shared" si="8"/>
        <v>08/2019</v>
      </c>
      <c r="C548" s="16" t="s">
        <v>624</v>
      </c>
      <c r="D548" s="17" t="s">
        <v>175</v>
      </c>
      <c r="E548" s="17" t="s">
        <v>740</v>
      </c>
      <c r="F548" s="18">
        <v>1850</v>
      </c>
    </row>
    <row r="549" spans="1:6" ht="15" customHeight="1" hidden="1">
      <c r="A549" s="15" t="s">
        <v>486</v>
      </c>
      <c r="B549" s="15" t="str">
        <f t="shared" si="8"/>
        <v>08/2019</v>
      </c>
      <c r="C549" s="16" t="s">
        <v>625</v>
      </c>
      <c r="D549" s="17" t="s">
        <v>5</v>
      </c>
      <c r="E549" s="17" t="s">
        <v>741</v>
      </c>
      <c r="F549" s="18">
        <v>400</v>
      </c>
    </row>
    <row r="550" spans="1:6" ht="15" customHeight="1" hidden="1">
      <c r="A550" s="15" t="s">
        <v>487</v>
      </c>
      <c r="B550" s="15" t="str">
        <f t="shared" si="8"/>
        <v>08/2019</v>
      </c>
      <c r="C550" s="16" t="s">
        <v>626</v>
      </c>
      <c r="D550" s="17" t="s">
        <v>5</v>
      </c>
      <c r="E550" s="17" t="s">
        <v>742</v>
      </c>
      <c r="F550" s="18">
        <v>420</v>
      </c>
    </row>
    <row r="551" spans="1:6" ht="15" customHeight="1" hidden="1">
      <c r="A551" s="15" t="s">
        <v>487</v>
      </c>
      <c r="B551" s="15" t="str">
        <f t="shared" si="8"/>
        <v>08/2019</v>
      </c>
      <c r="C551" s="16">
        <v>0</v>
      </c>
      <c r="D551" s="17" t="s">
        <v>767</v>
      </c>
      <c r="E551" s="17" t="s">
        <v>276</v>
      </c>
      <c r="F551" s="18">
        <v>37.04</v>
      </c>
    </row>
    <row r="552" spans="1:6" ht="15" customHeight="1" hidden="1">
      <c r="A552" s="15" t="s">
        <v>770</v>
      </c>
      <c r="B552" s="15" t="str">
        <f t="shared" si="8"/>
        <v>08/2019</v>
      </c>
      <c r="C552" s="16" t="s">
        <v>795</v>
      </c>
      <c r="D552" s="17" t="s">
        <v>786</v>
      </c>
      <c r="E552" s="17" t="s">
        <v>794</v>
      </c>
      <c r="F552" s="18">
        <v>2811.24</v>
      </c>
    </row>
    <row r="553" spans="1:6" ht="15" customHeight="1" hidden="1">
      <c r="A553" s="15" t="s">
        <v>758</v>
      </c>
      <c r="B553" s="15" t="str">
        <f t="shared" si="8"/>
        <v>08/2019</v>
      </c>
      <c r="C553" s="16">
        <v>0</v>
      </c>
      <c r="D553" s="17" t="s">
        <v>406</v>
      </c>
      <c r="E553" s="17" t="s">
        <v>276</v>
      </c>
      <c r="F553" s="18">
        <v>16.91</v>
      </c>
    </row>
    <row r="554" spans="1:6" ht="15" customHeight="1" hidden="1">
      <c r="A554" s="15" t="s">
        <v>758</v>
      </c>
      <c r="B554" s="15" t="str">
        <f t="shared" si="8"/>
        <v>08/2019</v>
      </c>
      <c r="C554" s="16">
        <v>0</v>
      </c>
      <c r="D554" s="17" t="s">
        <v>406</v>
      </c>
      <c r="E554" s="17" t="s">
        <v>276</v>
      </c>
      <c r="F554" s="18">
        <v>453.47</v>
      </c>
    </row>
    <row r="555" spans="1:6" ht="15" customHeight="1" hidden="1">
      <c r="A555" s="15" t="s">
        <v>488</v>
      </c>
      <c r="B555" s="15" t="str">
        <f t="shared" si="8"/>
        <v>08/2019</v>
      </c>
      <c r="C555" s="16" t="s">
        <v>627</v>
      </c>
      <c r="D555" s="17" t="s">
        <v>653</v>
      </c>
      <c r="E555" s="17" t="s">
        <v>694</v>
      </c>
      <c r="F555" s="18">
        <v>88000</v>
      </c>
    </row>
    <row r="556" spans="1:6" ht="15" customHeight="1" hidden="1">
      <c r="A556" s="15" t="s">
        <v>488</v>
      </c>
      <c r="B556" s="15" t="str">
        <f t="shared" si="8"/>
        <v>08/2019</v>
      </c>
      <c r="C556" s="16">
        <v>78849140</v>
      </c>
      <c r="D556" s="17" t="s">
        <v>380</v>
      </c>
      <c r="E556" s="17" t="s">
        <v>371</v>
      </c>
      <c r="F556" s="18">
        <v>8</v>
      </c>
    </row>
    <row r="557" spans="1:6" ht="15" customHeight="1" hidden="1">
      <c r="A557" s="15" t="s">
        <v>489</v>
      </c>
      <c r="B557" s="15" t="str">
        <f t="shared" si="8"/>
        <v>08/2019</v>
      </c>
      <c r="C557" s="16" t="s">
        <v>628</v>
      </c>
      <c r="D557" s="17" t="s">
        <v>268</v>
      </c>
      <c r="E557" s="17" t="s">
        <v>743</v>
      </c>
      <c r="F557" s="18">
        <v>684</v>
      </c>
    </row>
    <row r="558" spans="1:6" ht="15" customHeight="1" hidden="1">
      <c r="A558" s="15" t="s">
        <v>489</v>
      </c>
      <c r="B558" s="15" t="str">
        <f t="shared" si="8"/>
        <v>08/2019</v>
      </c>
      <c r="C558" s="16">
        <v>0</v>
      </c>
      <c r="D558" s="17" t="s">
        <v>776</v>
      </c>
      <c r="E558" s="17" t="s">
        <v>359</v>
      </c>
      <c r="F558" s="18">
        <v>380.91</v>
      </c>
    </row>
    <row r="559" spans="1:6" ht="15" customHeight="1" hidden="1">
      <c r="A559" s="15" t="s">
        <v>769</v>
      </c>
      <c r="B559" s="15" t="str">
        <f t="shared" si="8"/>
        <v>08/2019</v>
      </c>
      <c r="C559" s="16">
        <v>95284360</v>
      </c>
      <c r="D559" s="17" t="s">
        <v>380</v>
      </c>
      <c r="E559" s="17" t="s">
        <v>371</v>
      </c>
      <c r="F559" s="18">
        <v>8</v>
      </c>
    </row>
    <row r="560" spans="1:6" ht="15" customHeight="1" hidden="1">
      <c r="A560" s="15" t="s">
        <v>769</v>
      </c>
      <c r="B560" s="15" t="str">
        <f t="shared" si="8"/>
        <v>08/2019</v>
      </c>
      <c r="C560" s="16">
        <v>0</v>
      </c>
      <c r="D560" s="17" t="s">
        <v>762</v>
      </c>
      <c r="E560" s="17" t="s">
        <v>360</v>
      </c>
      <c r="F560" s="18">
        <v>1100</v>
      </c>
    </row>
    <row r="561" spans="1:6" ht="15" customHeight="1" hidden="1">
      <c r="A561" s="15" t="s">
        <v>490</v>
      </c>
      <c r="B561" s="15" t="str">
        <f t="shared" si="8"/>
        <v>09/2019</v>
      </c>
      <c r="C561" s="16" t="s">
        <v>629</v>
      </c>
      <c r="D561" s="17" t="s">
        <v>667</v>
      </c>
      <c r="E561" s="17" t="s">
        <v>35</v>
      </c>
      <c r="F561" s="18">
        <v>420</v>
      </c>
    </row>
    <row r="562" spans="1:6" ht="15" customHeight="1" hidden="1">
      <c r="A562" s="15" t="s">
        <v>491</v>
      </c>
      <c r="B562" s="15" t="str">
        <f t="shared" si="8"/>
        <v>09/2019</v>
      </c>
      <c r="C562" s="16" t="s">
        <v>630</v>
      </c>
      <c r="D562" s="17" t="s">
        <v>146</v>
      </c>
      <c r="E562" s="17" t="s">
        <v>736</v>
      </c>
      <c r="F562" s="18">
        <v>5537.15</v>
      </c>
    </row>
    <row r="563" spans="1:6" ht="15" customHeight="1" hidden="1">
      <c r="A563" s="15" t="s">
        <v>491</v>
      </c>
      <c r="B563" s="15" t="str">
        <f t="shared" si="8"/>
        <v>09/2019</v>
      </c>
      <c r="C563" s="16" t="s">
        <v>631</v>
      </c>
      <c r="D563" s="17" t="s">
        <v>146</v>
      </c>
      <c r="E563" s="17" t="s">
        <v>736</v>
      </c>
      <c r="F563" s="18">
        <v>5537.15</v>
      </c>
    </row>
    <row r="564" spans="1:6" ht="15" customHeight="1" hidden="1">
      <c r="A564" s="15" t="s">
        <v>491</v>
      </c>
      <c r="B564" s="15" t="str">
        <f t="shared" si="8"/>
        <v>09/2019</v>
      </c>
      <c r="C564" s="16" t="s">
        <v>632</v>
      </c>
      <c r="D564" s="17" t="s">
        <v>146</v>
      </c>
      <c r="E564" s="17" t="s">
        <v>736</v>
      </c>
      <c r="F564" s="18">
        <v>5537.15</v>
      </c>
    </row>
    <row r="565" spans="1:6" ht="15" customHeight="1" hidden="1">
      <c r="A565" s="15" t="s">
        <v>491</v>
      </c>
      <c r="B565" s="15" t="str">
        <f t="shared" si="8"/>
        <v>09/2019</v>
      </c>
      <c r="C565" s="16">
        <v>82019</v>
      </c>
      <c r="D565" s="17" t="s">
        <v>386</v>
      </c>
      <c r="E565" s="17" t="s">
        <v>371</v>
      </c>
      <c r="F565" s="18">
        <v>99</v>
      </c>
    </row>
    <row r="566" spans="1:6" ht="15" customHeight="1" hidden="1">
      <c r="A566" s="15" t="s">
        <v>491</v>
      </c>
      <c r="B566" s="15" t="str">
        <f t="shared" si="8"/>
        <v>09/2019</v>
      </c>
      <c r="C566" s="16">
        <v>803139</v>
      </c>
      <c r="D566" s="17" t="s">
        <v>361</v>
      </c>
      <c r="E566" s="17" t="s">
        <v>371</v>
      </c>
      <c r="F566" s="18">
        <v>84</v>
      </c>
    </row>
    <row r="567" spans="1:6" ht="15" customHeight="1" hidden="1">
      <c r="A567" s="15" t="s">
        <v>492</v>
      </c>
      <c r="B567" s="15" t="str">
        <f t="shared" si="8"/>
        <v>09/2019</v>
      </c>
      <c r="C567" s="16" t="s">
        <v>633</v>
      </c>
      <c r="D567" s="17" t="s">
        <v>663</v>
      </c>
      <c r="E567" s="17" t="s">
        <v>744</v>
      </c>
      <c r="F567" s="18">
        <v>3265.98</v>
      </c>
    </row>
    <row r="568" spans="1:6" ht="15" customHeight="1" hidden="1">
      <c r="A568" s="15" t="s">
        <v>493</v>
      </c>
      <c r="B568" s="15" t="str">
        <f t="shared" si="8"/>
        <v>09/2019</v>
      </c>
      <c r="C568" s="16" t="s">
        <v>634</v>
      </c>
      <c r="D568" s="17" t="s">
        <v>664</v>
      </c>
      <c r="E568" s="17" t="s">
        <v>745</v>
      </c>
      <c r="F568" s="18">
        <v>388.80</v>
      </c>
    </row>
    <row r="569" spans="1:6" ht="15" customHeight="1" hidden="1">
      <c r="A569" s="15" t="s">
        <v>493</v>
      </c>
      <c r="B569" s="15" t="str">
        <f t="shared" si="8"/>
        <v>09/2019</v>
      </c>
      <c r="C569" s="16">
        <v>0</v>
      </c>
      <c r="D569" s="17" t="s">
        <v>767</v>
      </c>
      <c r="E569" s="17" t="s">
        <v>276</v>
      </c>
      <c r="F569" s="18">
        <v>47.20</v>
      </c>
    </row>
    <row r="570" spans="1:6" ht="15" customHeight="1" hidden="1">
      <c r="A570" s="15" t="s">
        <v>494</v>
      </c>
      <c r="B570" s="15" t="str">
        <f t="shared" si="8"/>
        <v>09/2019</v>
      </c>
      <c r="C570" s="16" t="s">
        <v>635</v>
      </c>
      <c r="D570" s="17" t="s">
        <v>146</v>
      </c>
      <c r="E570" s="17" t="s">
        <v>736</v>
      </c>
      <c r="F570" s="18">
        <v>5537.15</v>
      </c>
    </row>
    <row r="571" spans="1:6" ht="15" customHeight="1" hidden="1">
      <c r="A571" s="15" t="s">
        <v>494</v>
      </c>
      <c r="B571" s="15" t="str">
        <f t="shared" si="8"/>
        <v>09/2019</v>
      </c>
      <c r="C571" s="16">
        <v>152734</v>
      </c>
      <c r="D571" s="17" t="s">
        <v>378</v>
      </c>
      <c r="E571" s="17" t="s">
        <v>360</v>
      </c>
      <c r="F571" s="18">
        <v>700</v>
      </c>
    </row>
    <row r="572" spans="1:6" ht="15" customHeight="1" hidden="1">
      <c r="A572" s="15" t="s">
        <v>495</v>
      </c>
      <c r="B572" s="15" t="str">
        <f t="shared" si="8"/>
        <v>09/2019</v>
      </c>
      <c r="C572" s="16" t="s">
        <v>636</v>
      </c>
      <c r="D572" s="17" t="s">
        <v>5</v>
      </c>
      <c r="E572" s="17" t="s">
        <v>746</v>
      </c>
      <c r="F572" s="18">
        <v>60</v>
      </c>
    </row>
    <row r="573" spans="1:6" ht="15" customHeight="1" hidden="1">
      <c r="A573" s="15" t="s">
        <v>496</v>
      </c>
      <c r="B573" s="15" t="str">
        <f t="shared" si="8"/>
        <v>09/2019</v>
      </c>
      <c r="C573" s="16" t="s">
        <v>637</v>
      </c>
      <c r="D573" s="17" t="s">
        <v>669</v>
      </c>
      <c r="E573" s="17" t="s">
        <v>694</v>
      </c>
      <c r="F573" s="18">
        <v>11210</v>
      </c>
    </row>
    <row r="574" spans="1:6" ht="15" customHeight="1" hidden="1">
      <c r="A574" s="15" t="s">
        <v>496</v>
      </c>
      <c r="B574" s="15" t="str">
        <f t="shared" si="8"/>
        <v>09/2019</v>
      </c>
      <c r="C574" s="16">
        <v>95748910</v>
      </c>
      <c r="D574" s="17" t="s">
        <v>380</v>
      </c>
      <c r="E574" s="17" t="s">
        <v>371</v>
      </c>
      <c r="F574" s="18">
        <v>8</v>
      </c>
    </row>
    <row r="575" spans="1:6" ht="15" customHeight="1" hidden="1">
      <c r="A575" s="15" t="s">
        <v>757</v>
      </c>
      <c r="B575" s="15" t="str">
        <f t="shared" si="8"/>
        <v>09/2019</v>
      </c>
      <c r="C575" s="16">
        <v>0</v>
      </c>
      <c r="D575" s="17" t="s">
        <v>406</v>
      </c>
      <c r="E575" s="17" t="s">
        <v>276</v>
      </c>
      <c r="F575" s="18">
        <v>406.20</v>
      </c>
    </row>
    <row r="576" spans="1:6" ht="15" customHeight="1" hidden="1">
      <c r="A576" s="15" t="s">
        <v>497</v>
      </c>
      <c r="B576" s="15" t="str">
        <f t="shared" si="8"/>
        <v>09/2019</v>
      </c>
      <c r="C576" s="16" t="s">
        <v>638</v>
      </c>
      <c r="D576" s="17" t="s">
        <v>175</v>
      </c>
      <c r="E576" s="17" t="s">
        <v>747</v>
      </c>
      <c r="F576" s="18">
        <v>1459.99</v>
      </c>
    </row>
    <row r="577" spans="1:6" ht="15" customHeight="1" hidden="1">
      <c r="A577" s="15" t="s">
        <v>497</v>
      </c>
      <c r="B577" s="15" t="str">
        <f t="shared" si="8"/>
        <v>09/2019</v>
      </c>
      <c r="C577" s="16">
        <v>0</v>
      </c>
      <c r="D577" s="17" t="s">
        <v>776</v>
      </c>
      <c r="E577" s="17" t="s">
        <v>359</v>
      </c>
      <c r="F577" s="18">
        <v>220</v>
      </c>
    </row>
    <row r="578" spans="1:6" ht="15" customHeight="1" hidden="1">
      <c r="A578" s="15" t="s">
        <v>498</v>
      </c>
      <c r="B578" s="15" t="str">
        <f t="shared" si="8"/>
        <v>10/2019</v>
      </c>
      <c r="C578" s="16" t="s">
        <v>640</v>
      </c>
      <c r="D578" s="17" t="s">
        <v>668</v>
      </c>
      <c r="E578" s="17" t="s">
        <v>736</v>
      </c>
      <c r="F578" s="18">
        <v>14546.75</v>
      </c>
    </row>
    <row r="579" spans="1:6" ht="15" customHeight="1" hidden="1">
      <c r="A579" s="15" t="s">
        <v>498</v>
      </c>
      <c r="B579" s="15" t="str">
        <f t="shared" si="8"/>
        <v>10/2019</v>
      </c>
      <c r="C579" s="16" t="s">
        <v>639</v>
      </c>
      <c r="D579" s="17" t="s">
        <v>146</v>
      </c>
      <c r="E579" s="17" t="s">
        <v>709</v>
      </c>
      <c r="F579" s="18">
        <v>3744.61</v>
      </c>
    </row>
    <row r="580" spans="1:6" ht="15" customHeight="1" hidden="1">
      <c r="A580" s="15" t="s">
        <v>756</v>
      </c>
      <c r="B580" s="15" t="str">
        <f t="shared" si="8"/>
        <v>10/2019</v>
      </c>
      <c r="C580" s="16">
        <v>0</v>
      </c>
      <c r="D580" s="17" t="s">
        <v>406</v>
      </c>
      <c r="E580" s="17" t="s">
        <v>276</v>
      </c>
      <c r="F580" s="18">
        <v>244.02</v>
      </c>
    </row>
    <row r="581" spans="1:6" ht="15" customHeight="1" hidden="1">
      <c r="A581" s="15" t="s">
        <v>756</v>
      </c>
      <c r="B581" s="15" t="str">
        <f t="shared" si="8"/>
        <v>10/2019</v>
      </c>
      <c r="C581" s="16">
        <v>92019</v>
      </c>
      <c r="D581" s="17" t="s">
        <v>386</v>
      </c>
      <c r="E581" s="17" t="s">
        <v>371</v>
      </c>
      <c r="F581" s="18">
        <v>99</v>
      </c>
    </row>
    <row r="582" spans="1:6" ht="15" customHeight="1" hidden="1">
      <c r="A582" s="15" t="s">
        <v>756</v>
      </c>
      <c r="B582" s="15" t="str">
        <f t="shared" si="8"/>
        <v>10/2019</v>
      </c>
      <c r="C582" s="16">
        <v>1176012</v>
      </c>
      <c r="D582" s="17" t="s">
        <v>361</v>
      </c>
      <c r="E582" s="17" t="s">
        <v>371</v>
      </c>
      <c r="F582" s="18">
        <v>84</v>
      </c>
    </row>
    <row r="583" spans="1:6" ht="15" customHeight="1" hidden="1">
      <c r="A583" s="15" t="s">
        <v>755</v>
      </c>
      <c r="B583" s="15" t="str">
        <f t="shared" si="8"/>
        <v>10/2019</v>
      </c>
      <c r="C583" s="16">
        <v>0</v>
      </c>
      <c r="D583" s="17" t="s">
        <v>767</v>
      </c>
      <c r="E583" s="17" t="s">
        <v>276</v>
      </c>
      <c r="F583" s="18">
        <v>590</v>
      </c>
    </row>
    <row r="584" spans="1:6" ht="15" customHeight="1" hidden="1">
      <c r="A584" s="15" t="s">
        <v>499</v>
      </c>
      <c r="B584" s="15" t="str">
        <f t="shared" si="8"/>
        <v>10/2019</v>
      </c>
      <c r="C584" s="16" t="s">
        <v>641</v>
      </c>
      <c r="D584" s="17" t="s">
        <v>175</v>
      </c>
      <c r="E584" s="17" t="s">
        <v>748</v>
      </c>
      <c r="F584" s="18">
        <v>729.99</v>
      </c>
    </row>
    <row r="585" spans="1:6" ht="15" customHeight="1" hidden="1">
      <c r="A585" s="15" t="s">
        <v>499</v>
      </c>
      <c r="B585" s="15" t="str">
        <f t="shared" si="8"/>
        <v>10/2019</v>
      </c>
      <c r="C585" s="16" t="s">
        <v>642</v>
      </c>
      <c r="D585" s="17" t="s">
        <v>175</v>
      </c>
      <c r="E585" s="17" t="s">
        <v>749</v>
      </c>
      <c r="F585" s="18">
        <v>1525</v>
      </c>
    </row>
    <row r="586" spans="1:6" ht="15" customHeight="1" hidden="1">
      <c r="A586" s="15" t="s">
        <v>499</v>
      </c>
      <c r="B586" s="15" t="str">
        <f t="shared" si="9" ref="B586:B649">MID(A586,4,7)</f>
        <v>10/2019</v>
      </c>
      <c r="C586" s="16" t="s">
        <v>644</v>
      </c>
      <c r="D586" s="17" t="s">
        <v>175</v>
      </c>
      <c r="E586" s="17" t="s">
        <v>751</v>
      </c>
      <c r="F586" s="18">
        <v>2214.90</v>
      </c>
    </row>
    <row r="587" spans="1:6" ht="15" customHeight="1" hidden="1">
      <c r="A587" s="15" t="s">
        <v>499</v>
      </c>
      <c r="B587" s="15" t="str">
        <f t="shared" si="9"/>
        <v>10/2019</v>
      </c>
      <c r="C587" s="16" t="s">
        <v>643</v>
      </c>
      <c r="D587" s="17" t="s">
        <v>175</v>
      </c>
      <c r="E587" s="17" t="s">
        <v>750</v>
      </c>
      <c r="F587" s="18">
        <v>1573</v>
      </c>
    </row>
    <row r="588" spans="1:6" ht="15" customHeight="1" hidden="1">
      <c r="A588" s="15" t="s">
        <v>499</v>
      </c>
      <c r="B588" s="15" t="str">
        <f t="shared" si="9"/>
        <v>10/2019</v>
      </c>
      <c r="C588" s="16">
        <v>0</v>
      </c>
      <c r="D588" s="17" t="s">
        <v>406</v>
      </c>
      <c r="E588" s="17" t="s">
        <v>276</v>
      </c>
      <c r="F588" s="18">
        <v>106.35</v>
      </c>
    </row>
    <row r="589" spans="1:6" ht="15" customHeight="1" hidden="1">
      <c r="A589" s="15" t="s">
        <v>499</v>
      </c>
      <c r="B589" s="15" t="str">
        <f t="shared" si="9"/>
        <v>10/2019</v>
      </c>
      <c r="C589" s="16">
        <v>0</v>
      </c>
      <c r="D589" s="17" t="s">
        <v>406</v>
      </c>
      <c r="E589" s="17" t="s">
        <v>276</v>
      </c>
      <c r="F589" s="18">
        <v>1259.22</v>
      </c>
    </row>
    <row r="590" spans="1:6" ht="15" customHeight="1" hidden="1">
      <c r="A590" s="15" t="s">
        <v>500</v>
      </c>
      <c r="B590" s="15" t="str">
        <f t="shared" si="9"/>
        <v>10/2019</v>
      </c>
      <c r="C590" s="16" t="s">
        <v>645</v>
      </c>
      <c r="D590" s="17" t="s">
        <v>85</v>
      </c>
      <c r="E590" s="17" t="s">
        <v>736</v>
      </c>
      <c r="F590" s="18">
        <v>721.35</v>
      </c>
    </row>
    <row r="591" spans="1:6" ht="15" customHeight="1" hidden="1">
      <c r="A591" s="15" t="s">
        <v>500</v>
      </c>
      <c r="B591" s="15" t="str">
        <f t="shared" si="9"/>
        <v>10/2019</v>
      </c>
      <c r="C591" s="16" t="s">
        <v>646</v>
      </c>
      <c r="D591" s="17" t="s">
        <v>85</v>
      </c>
      <c r="E591" s="17" t="s">
        <v>736</v>
      </c>
      <c r="F591" s="18">
        <v>1007.53</v>
      </c>
    </row>
    <row r="592" spans="1:6" ht="15" customHeight="1" hidden="1">
      <c r="A592" s="15" t="s">
        <v>500</v>
      </c>
      <c r="B592" s="15" t="str">
        <f t="shared" si="9"/>
        <v>10/2019</v>
      </c>
      <c r="C592" s="16" t="s">
        <v>647</v>
      </c>
      <c r="D592" s="17" t="s">
        <v>85</v>
      </c>
      <c r="E592" s="17" t="s">
        <v>736</v>
      </c>
      <c r="F592" s="18">
        <v>3191.56</v>
      </c>
    </row>
    <row r="593" spans="1:6" ht="15" customHeight="1" hidden="1">
      <c r="A593" s="15" t="s">
        <v>501</v>
      </c>
      <c r="B593" s="15" t="str">
        <f t="shared" si="9"/>
        <v>10/2019</v>
      </c>
      <c r="C593" s="16" t="s">
        <v>648</v>
      </c>
      <c r="D593" s="17" t="s">
        <v>668</v>
      </c>
      <c r="E593" s="17" t="s">
        <v>752</v>
      </c>
      <c r="F593" s="18">
        <v>2909.35</v>
      </c>
    </row>
    <row r="594" spans="1:6" ht="15" customHeight="1" hidden="1">
      <c r="A594" s="15" t="s">
        <v>796</v>
      </c>
      <c r="B594" s="15" t="str">
        <f t="shared" si="9"/>
        <v>11/2019</v>
      </c>
      <c r="C594" s="16" t="s">
        <v>804</v>
      </c>
      <c r="D594" s="17" t="s">
        <v>175</v>
      </c>
      <c r="E594" s="17" t="s">
        <v>842</v>
      </c>
      <c r="F594" s="18">
        <v>745</v>
      </c>
    </row>
    <row r="595" spans="1:6" ht="15" customHeight="1" hidden="1">
      <c r="A595" s="15" t="s">
        <v>796</v>
      </c>
      <c r="B595" s="15" t="str">
        <f t="shared" si="9"/>
        <v>11/2019</v>
      </c>
      <c r="C595" s="16" t="s">
        <v>806</v>
      </c>
      <c r="D595" s="17" t="s">
        <v>175</v>
      </c>
      <c r="E595" s="17" t="s">
        <v>844</v>
      </c>
      <c r="F595" s="18">
        <v>994.41</v>
      </c>
    </row>
    <row r="596" spans="1:6" ht="15" customHeight="1" hidden="1">
      <c r="A596" s="15" t="s">
        <v>796</v>
      </c>
      <c r="B596" s="15" t="str">
        <f t="shared" si="9"/>
        <v>11/2019</v>
      </c>
      <c r="C596" s="16" t="s">
        <v>803</v>
      </c>
      <c r="D596" s="17" t="s">
        <v>175</v>
      </c>
      <c r="E596" s="17" t="s">
        <v>841</v>
      </c>
      <c r="F596" s="18">
        <v>745</v>
      </c>
    </row>
    <row r="597" spans="1:6" ht="15" customHeight="1" hidden="1">
      <c r="A597" s="15" t="s">
        <v>796</v>
      </c>
      <c r="B597" s="15" t="str">
        <f t="shared" si="9"/>
        <v>11/2019</v>
      </c>
      <c r="C597" s="16" t="s">
        <v>802</v>
      </c>
      <c r="D597" s="17" t="s">
        <v>175</v>
      </c>
      <c r="E597" s="17" t="s">
        <v>840</v>
      </c>
      <c r="F597" s="18">
        <v>542.5</v>
      </c>
    </row>
    <row r="598" spans="1:6" ht="15" customHeight="1" hidden="1">
      <c r="A598" s="15" t="s">
        <v>796</v>
      </c>
      <c r="B598" s="15" t="str">
        <f t="shared" si="9"/>
        <v>11/2019</v>
      </c>
      <c r="C598" s="16" t="s">
        <v>805</v>
      </c>
      <c r="D598" s="17" t="s">
        <v>175</v>
      </c>
      <c r="E598" s="17" t="s">
        <v>843</v>
      </c>
      <c r="F598" s="18">
        <v>833</v>
      </c>
    </row>
    <row r="599" spans="1:6" ht="15" customHeight="1" hidden="1">
      <c r="A599" s="15" t="s">
        <v>796</v>
      </c>
      <c r="B599" s="15" t="str">
        <f t="shared" si="9"/>
        <v>11/2019</v>
      </c>
      <c r="C599" s="16">
        <v>0</v>
      </c>
      <c r="D599" s="17" t="s">
        <v>386</v>
      </c>
      <c r="E599" s="17" t="s">
        <v>371</v>
      </c>
      <c r="F599" s="18">
        <v>99</v>
      </c>
    </row>
    <row r="600" spans="1:6" ht="15" customHeight="1" hidden="1">
      <c r="A600" s="15" t="s">
        <v>796</v>
      </c>
      <c r="B600" s="15" t="str">
        <f t="shared" si="9"/>
        <v>11/2019</v>
      </c>
      <c r="C600" s="16">
        <v>0</v>
      </c>
      <c r="D600" s="17" t="s">
        <v>361</v>
      </c>
      <c r="E600" s="17" t="s">
        <v>371</v>
      </c>
      <c r="F600" s="18">
        <v>46.94</v>
      </c>
    </row>
    <row r="601" spans="1:6" ht="15" customHeight="1" hidden="1">
      <c r="A601" s="15" t="s">
        <v>864</v>
      </c>
      <c r="B601" s="15" t="str">
        <f t="shared" si="9"/>
        <v>11/2019</v>
      </c>
      <c r="C601" s="16">
        <v>0</v>
      </c>
      <c r="D601" s="17" t="s">
        <v>361</v>
      </c>
      <c r="E601" s="17" t="s">
        <v>371</v>
      </c>
      <c r="F601" s="18">
        <v>37.06</v>
      </c>
    </row>
    <row r="602" spans="1:6" ht="15" customHeight="1" hidden="1">
      <c r="A602" s="15" t="s">
        <v>797</v>
      </c>
      <c r="B602" s="15" t="str">
        <f t="shared" si="9"/>
        <v>11/2019</v>
      </c>
      <c r="C602" s="16" t="s">
        <v>810</v>
      </c>
      <c r="D602" s="17" t="s">
        <v>175</v>
      </c>
      <c r="E602" s="17" t="s">
        <v>848</v>
      </c>
      <c r="F602" s="18">
        <v>1702.58</v>
      </c>
    </row>
    <row r="603" spans="1:6" ht="15" customHeight="1" hidden="1">
      <c r="A603" s="15" t="s">
        <v>797</v>
      </c>
      <c r="B603" s="15" t="str">
        <f t="shared" si="9"/>
        <v>11/2019</v>
      </c>
      <c r="C603" s="16" t="s">
        <v>808</v>
      </c>
      <c r="D603" s="17" t="s">
        <v>175</v>
      </c>
      <c r="E603" s="17" t="s">
        <v>846</v>
      </c>
      <c r="F603" s="18">
        <v>1414.93</v>
      </c>
    </row>
    <row r="604" spans="1:6" ht="15" customHeight="1" hidden="1">
      <c r="A604" s="15" t="s">
        <v>797</v>
      </c>
      <c r="B604" s="15" t="str">
        <f t="shared" si="9"/>
        <v>11/2019</v>
      </c>
      <c r="C604" s="16" t="s">
        <v>809</v>
      </c>
      <c r="D604" s="17" t="s">
        <v>175</v>
      </c>
      <c r="E604" s="17" t="s">
        <v>847</v>
      </c>
      <c r="F604" s="18">
        <v>1444.92</v>
      </c>
    </row>
    <row r="605" spans="1:6" ht="15" customHeight="1" hidden="1">
      <c r="A605" s="15" t="s">
        <v>797</v>
      </c>
      <c r="B605" s="15" t="str">
        <f t="shared" si="9"/>
        <v>11/2019</v>
      </c>
      <c r="C605" s="16" t="s">
        <v>807</v>
      </c>
      <c r="D605" s="17" t="s">
        <v>175</v>
      </c>
      <c r="E605" s="17" t="s">
        <v>845</v>
      </c>
      <c r="F605" s="18">
        <v>833</v>
      </c>
    </row>
    <row r="606" spans="1:6" ht="15" customHeight="1" hidden="1">
      <c r="A606" s="15" t="s">
        <v>797</v>
      </c>
      <c r="B606" s="15" t="str">
        <f t="shared" si="9"/>
        <v>11/2019</v>
      </c>
      <c r="C606" s="16" t="s">
        <v>811</v>
      </c>
      <c r="D606" s="17" t="s">
        <v>175</v>
      </c>
      <c r="E606" s="17" t="s">
        <v>849</v>
      </c>
      <c r="F606" s="18">
        <v>1702.59</v>
      </c>
    </row>
    <row r="607" spans="1:6" ht="15" customHeight="1" hidden="1">
      <c r="A607" s="15" t="s">
        <v>797</v>
      </c>
      <c r="B607" s="15" t="str">
        <f t="shared" si="9"/>
        <v>11/2019</v>
      </c>
      <c r="C607" s="16" t="s">
        <v>812</v>
      </c>
      <c r="D607" s="17" t="s">
        <v>175</v>
      </c>
      <c r="E607" s="17" t="s">
        <v>850</v>
      </c>
      <c r="F607" s="18">
        <v>2001.59</v>
      </c>
    </row>
    <row r="608" spans="1:6" ht="15" customHeight="1" hidden="1">
      <c r="A608" s="15" t="s">
        <v>865</v>
      </c>
      <c r="B608" s="15" t="str">
        <f t="shared" si="9"/>
        <v>11/2019</v>
      </c>
      <c r="C608" s="16">
        <v>0</v>
      </c>
      <c r="D608" s="17" t="s">
        <v>767</v>
      </c>
      <c r="E608" s="17" t="s">
        <v>276</v>
      </c>
      <c r="F608" s="18">
        <v>162.47999999999999</v>
      </c>
    </row>
    <row r="609" spans="1:6" ht="15" customHeight="1" hidden="1">
      <c r="A609" s="15" t="s">
        <v>798</v>
      </c>
      <c r="B609" s="15" t="str">
        <f t="shared" si="9"/>
        <v>11/2019</v>
      </c>
      <c r="C609" s="16" t="s">
        <v>814</v>
      </c>
      <c r="D609" s="17" t="s">
        <v>175</v>
      </c>
      <c r="E609" s="17" t="s">
        <v>749</v>
      </c>
      <c r="F609" s="18">
        <v>1525</v>
      </c>
    </row>
    <row r="610" spans="1:6" ht="15" customHeight="1" hidden="1">
      <c r="A610" s="15" t="s">
        <v>798</v>
      </c>
      <c r="B610" s="15" t="str">
        <f t="shared" si="9"/>
        <v>11/2019</v>
      </c>
      <c r="C610" s="16" t="s">
        <v>816</v>
      </c>
      <c r="D610" s="17" t="s">
        <v>175</v>
      </c>
      <c r="E610" s="17" t="s">
        <v>751</v>
      </c>
      <c r="F610" s="18">
        <v>2214.89</v>
      </c>
    </row>
    <row r="611" spans="1:6" ht="15" customHeight="1" hidden="1">
      <c r="A611" s="15" t="s">
        <v>798</v>
      </c>
      <c r="B611" s="15" t="str">
        <f t="shared" si="9"/>
        <v>11/2019</v>
      </c>
      <c r="C611" s="16" t="s">
        <v>815</v>
      </c>
      <c r="D611" s="17" t="s">
        <v>175</v>
      </c>
      <c r="E611" s="17" t="s">
        <v>750</v>
      </c>
      <c r="F611" s="18">
        <v>1573</v>
      </c>
    </row>
    <row r="612" spans="1:6" ht="15" customHeight="1" hidden="1">
      <c r="A612" s="15" t="s">
        <v>798</v>
      </c>
      <c r="B612" s="15" t="str">
        <f t="shared" si="9"/>
        <v>11/2019</v>
      </c>
      <c r="C612" s="16" t="s">
        <v>813</v>
      </c>
      <c r="D612" s="17" t="s">
        <v>175</v>
      </c>
      <c r="E612" s="17" t="s">
        <v>851</v>
      </c>
      <c r="F612" s="18">
        <v>730</v>
      </c>
    </row>
    <row r="613" spans="1:6" ht="15" customHeight="1" hidden="1">
      <c r="A613" s="15" t="s">
        <v>798</v>
      </c>
      <c r="B613" s="15" t="str">
        <f t="shared" si="9"/>
        <v>11/2019</v>
      </c>
      <c r="C613" s="16">
        <v>0</v>
      </c>
      <c r="D613" s="17" t="s">
        <v>786</v>
      </c>
      <c r="E613" s="17" t="s">
        <v>867</v>
      </c>
      <c r="F613" s="18">
        <v>764.80</v>
      </c>
    </row>
    <row r="614" spans="1:6" ht="15" customHeight="1" hidden="1">
      <c r="A614" s="15" t="s">
        <v>866</v>
      </c>
      <c r="B614" s="15" t="str">
        <f t="shared" si="9"/>
        <v>11/2019</v>
      </c>
      <c r="C614" s="16">
        <v>0</v>
      </c>
      <c r="D614" s="17" t="s">
        <v>393</v>
      </c>
      <c r="E614" s="17" t="s">
        <v>276</v>
      </c>
      <c r="F614" s="18">
        <v>127.75</v>
      </c>
    </row>
    <row r="615" spans="1:6" ht="15" customHeight="1" hidden="1">
      <c r="A615" s="15" t="s">
        <v>866</v>
      </c>
      <c r="B615" s="15" t="str">
        <f t="shared" si="9"/>
        <v>11/2019</v>
      </c>
      <c r="C615" s="16">
        <v>0</v>
      </c>
      <c r="D615" s="17" t="s">
        <v>393</v>
      </c>
      <c r="E615" s="17" t="s">
        <v>276</v>
      </c>
      <c r="F615" s="18">
        <v>1302.29</v>
      </c>
    </row>
    <row r="616" spans="1:6" ht="15" customHeight="1" hidden="1">
      <c r="A616" s="15" t="s">
        <v>799</v>
      </c>
      <c r="B616" s="15" t="str">
        <f t="shared" si="9"/>
        <v>11/2019</v>
      </c>
      <c r="C616" s="16" t="s">
        <v>832</v>
      </c>
      <c r="D616" s="17" t="s">
        <v>85</v>
      </c>
      <c r="E616" s="17" t="s">
        <v>860</v>
      </c>
      <c r="F616" s="18">
        <v>1592.60</v>
      </c>
    </row>
    <row r="617" spans="1:6" ht="15" customHeight="1" hidden="1">
      <c r="A617" s="15" t="s">
        <v>799</v>
      </c>
      <c r="B617" s="15" t="str">
        <f t="shared" si="9"/>
        <v>11/2019</v>
      </c>
      <c r="C617" s="16" t="s">
        <v>817</v>
      </c>
      <c r="D617" s="17" t="s">
        <v>837</v>
      </c>
      <c r="E617" s="17" t="s">
        <v>852</v>
      </c>
      <c r="F617" s="18">
        <v>96.74</v>
      </c>
    </row>
    <row r="618" spans="1:6" ht="15" customHeight="1" hidden="1">
      <c r="A618" s="15" t="s">
        <v>799</v>
      </c>
      <c r="B618" s="15" t="str">
        <f t="shared" si="9"/>
        <v>11/2019</v>
      </c>
      <c r="C618" s="16" t="s">
        <v>825</v>
      </c>
      <c r="D618" s="17" t="s">
        <v>838</v>
      </c>
      <c r="E618" s="17" t="s">
        <v>857</v>
      </c>
      <c r="F618" s="18">
        <v>465</v>
      </c>
    </row>
    <row r="619" spans="1:6" ht="15" customHeight="1" hidden="1">
      <c r="A619" s="15" t="s">
        <v>799</v>
      </c>
      <c r="B619" s="15" t="str">
        <f t="shared" si="9"/>
        <v>11/2019</v>
      </c>
      <c r="C619" s="16" t="s">
        <v>826</v>
      </c>
      <c r="D619" s="17" t="s">
        <v>838</v>
      </c>
      <c r="E619" s="17" t="s">
        <v>857</v>
      </c>
      <c r="F619" s="18">
        <v>465</v>
      </c>
    </row>
    <row r="620" spans="1:6" ht="15" customHeight="1" hidden="1">
      <c r="A620" s="15" t="s">
        <v>799</v>
      </c>
      <c r="B620" s="15" t="str">
        <f t="shared" si="9"/>
        <v>11/2019</v>
      </c>
      <c r="C620" s="16" t="s">
        <v>827</v>
      </c>
      <c r="D620" s="17" t="s">
        <v>838</v>
      </c>
      <c r="E620" s="17" t="s">
        <v>857</v>
      </c>
      <c r="F620" s="18">
        <v>480</v>
      </c>
    </row>
    <row r="621" spans="1:6" ht="15" customHeight="1" hidden="1">
      <c r="A621" s="15" t="s">
        <v>799</v>
      </c>
      <c r="B621" s="15" t="str">
        <f t="shared" si="9"/>
        <v>11/2019</v>
      </c>
      <c r="C621" s="16" t="s">
        <v>828</v>
      </c>
      <c r="D621" s="17" t="s">
        <v>838</v>
      </c>
      <c r="E621" s="17" t="s">
        <v>858</v>
      </c>
      <c r="F621" s="18">
        <v>715</v>
      </c>
    </row>
    <row r="622" spans="1:6" ht="15" customHeight="1" hidden="1">
      <c r="A622" s="15" t="s">
        <v>799</v>
      </c>
      <c r="B622" s="15" t="str">
        <f t="shared" si="9"/>
        <v>11/2019</v>
      </c>
      <c r="C622" s="16" t="s">
        <v>830</v>
      </c>
      <c r="D622" s="17" t="s">
        <v>838</v>
      </c>
      <c r="E622" s="17" t="s">
        <v>858</v>
      </c>
      <c r="F622" s="18">
        <v>715</v>
      </c>
    </row>
    <row r="623" spans="1:6" ht="15" customHeight="1" hidden="1">
      <c r="A623" s="15" t="s">
        <v>799</v>
      </c>
      <c r="B623" s="15" t="str">
        <f t="shared" si="9"/>
        <v>11/2019</v>
      </c>
      <c r="C623" s="16" t="s">
        <v>831</v>
      </c>
      <c r="D623" s="17" t="s">
        <v>838</v>
      </c>
      <c r="E623" s="17" t="s">
        <v>858</v>
      </c>
      <c r="F623" s="18">
        <v>715</v>
      </c>
    </row>
    <row r="624" spans="1:6" ht="15" customHeight="1" hidden="1">
      <c r="A624" s="15" t="s">
        <v>799</v>
      </c>
      <c r="B624" s="15" t="str">
        <f t="shared" si="9"/>
        <v>11/2019</v>
      </c>
      <c r="C624" s="16" t="s">
        <v>818</v>
      </c>
      <c r="D624" s="17" t="s">
        <v>838</v>
      </c>
      <c r="E624" s="17" t="s">
        <v>853</v>
      </c>
      <c r="F624" s="18">
        <v>250</v>
      </c>
    </row>
    <row r="625" spans="1:6" ht="15" customHeight="1" hidden="1">
      <c r="A625" s="15" t="s">
        <v>799</v>
      </c>
      <c r="B625" s="15" t="str">
        <f t="shared" si="9"/>
        <v>11/2019</v>
      </c>
      <c r="C625" s="16" t="s">
        <v>820</v>
      </c>
      <c r="D625" s="17" t="s">
        <v>838</v>
      </c>
      <c r="E625" s="17" t="s">
        <v>855</v>
      </c>
      <c r="F625" s="18">
        <v>465</v>
      </c>
    </row>
    <row r="626" spans="1:6" ht="15" customHeight="1" hidden="1">
      <c r="A626" s="15" t="s">
        <v>799</v>
      </c>
      <c r="B626" s="15" t="str">
        <f t="shared" si="9"/>
        <v>11/2019</v>
      </c>
      <c r="C626" s="16" t="s">
        <v>822</v>
      </c>
      <c r="D626" s="17" t="s">
        <v>838</v>
      </c>
      <c r="E626" s="17" t="s">
        <v>855</v>
      </c>
      <c r="F626" s="18">
        <v>465</v>
      </c>
    </row>
    <row r="627" spans="1:6" ht="15" customHeight="1" hidden="1">
      <c r="A627" s="15" t="s">
        <v>799</v>
      </c>
      <c r="B627" s="15" t="str">
        <f t="shared" si="9"/>
        <v>11/2019</v>
      </c>
      <c r="C627" s="16" t="s">
        <v>823</v>
      </c>
      <c r="D627" s="17" t="s">
        <v>838</v>
      </c>
      <c r="E627" s="17" t="s">
        <v>855</v>
      </c>
      <c r="F627" s="18">
        <v>465</v>
      </c>
    </row>
    <row r="628" spans="1:6" ht="15" customHeight="1" hidden="1">
      <c r="A628" s="15" t="s">
        <v>799</v>
      </c>
      <c r="B628" s="15" t="str">
        <f t="shared" si="9"/>
        <v>11/2019</v>
      </c>
      <c r="C628" s="16" t="s">
        <v>824</v>
      </c>
      <c r="D628" s="17" t="s">
        <v>838</v>
      </c>
      <c r="E628" s="17" t="s">
        <v>856</v>
      </c>
      <c r="F628" s="18">
        <v>465</v>
      </c>
    </row>
    <row r="629" spans="1:6" ht="15" customHeight="1" hidden="1">
      <c r="A629" s="15" t="s">
        <v>799</v>
      </c>
      <c r="B629" s="15" t="str">
        <f t="shared" si="9"/>
        <v>11/2019</v>
      </c>
      <c r="C629" s="16" t="s">
        <v>829</v>
      </c>
      <c r="D629" s="17" t="s">
        <v>838</v>
      </c>
      <c r="E629" s="17" t="s">
        <v>859</v>
      </c>
      <c r="F629" s="18">
        <v>715</v>
      </c>
    </row>
    <row r="630" spans="1:6" ht="15" customHeight="1" hidden="1">
      <c r="A630" s="15" t="s">
        <v>799</v>
      </c>
      <c r="B630" s="15" t="str">
        <f t="shared" si="9"/>
        <v>11/2019</v>
      </c>
      <c r="C630" s="16" t="s">
        <v>819</v>
      </c>
      <c r="D630" s="17" t="s">
        <v>838</v>
      </c>
      <c r="E630" s="17" t="s">
        <v>854</v>
      </c>
      <c r="F630" s="18">
        <v>465</v>
      </c>
    </row>
    <row r="631" spans="1:6" ht="15" customHeight="1" hidden="1">
      <c r="A631" s="15" t="s">
        <v>799</v>
      </c>
      <c r="B631" s="15" t="str">
        <f t="shared" si="9"/>
        <v>11/2019</v>
      </c>
      <c r="C631" s="16" t="s">
        <v>821</v>
      </c>
      <c r="D631" s="17" t="s">
        <v>838</v>
      </c>
      <c r="E631" s="17" t="s">
        <v>854</v>
      </c>
      <c r="F631" s="18">
        <v>465</v>
      </c>
    </row>
    <row r="632" spans="1:6" ht="15" customHeight="1" hidden="1">
      <c r="A632" s="15" t="s">
        <v>799</v>
      </c>
      <c r="B632" s="15" t="str">
        <f t="shared" si="9"/>
        <v>11/2019</v>
      </c>
      <c r="C632" s="16">
        <v>0</v>
      </c>
      <c r="D632" s="17" t="s">
        <v>380</v>
      </c>
      <c r="E632" s="17" t="s">
        <v>371</v>
      </c>
      <c r="F632" s="18">
        <v>8</v>
      </c>
    </row>
    <row r="633" spans="1:6" ht="15" customHeight="1" hidden="1">
      <c r="A633" s="15" t="s">
        <v>800</v>
      </c>
      <c r="B633" s="15" t="str">
        <f t="shared" si="9"/>
        <v>11/2019</v>
      </c>
      <c r="C633" s="16" t="s">
        <v>833</v>
      </c>
      <c r="D633" s="17" t="s">
        <v>668</v>
      </c>
      <c r="E633" s="17" t="s">
        <v>736</v>
      </c>
      <c r="F633" s="18">
        <v>2909.35</v>
      </c>
    </row>
    <row r="634" spans="1:6" ht="15" customHeight="1" hidden="1">
      <c r="A634" s="15" t="s">
        <v>800</v>
      </c>
      <c r="B634" s="15" t="str">
        <f t="shared" si="9"/>
        <v>11/2019</v>
      </c>
      <c r="C634" s="16" t="s">
        <v>835</v>
      </c>
      <c r="D634" s="17" t="s">
        <v>175</v>
      </c>
      <c r="E634" s="17" t="s">
        <v>862</v>
      </c>
      <c r="F634" s="18">
        <v>1650</v>
      </c>
    </row>
    <row r="635" spans="1:6" ht="15" customHeight="1" hidden="1">
      <c r="A635" s="15" t="s">
        <v>800</v>
      </c>
      <c r="B635" s="15" t="str">
        <f t="shared" si="9"/>
        <v>11/2019</v>
      </c>
      <c r="C635" s="16" t="s">
        <v>834</v>
      </c>
      <c r="D635" s="17" t="s">
        <v>175</v>
      </c>
      <c r="E635" s="17" t="s">
        <v>861</v>
      </c>
      <c r="F635" s="18">
        <v>1444.92</v>
      </c>
    </row>
    <row r="636" spans="1:6" ht="15" customHeight="1" hidden="1">
      <c r="A636" s="15" t="s">
        <v>801</v>
      </c>
      <c r="B636" s="15" t="str">
        <f t="shared" si="9"/>
        <v>11/2019</v>
      </c>
      <c r="C636" s="16" t="s">
        <v>836</v>
      </c>
      <c r="D636" s="17" t="s">
        <v>839</v>
      </c>
      <c r="E636" s="17" t="s">
        <v>863</v>
      </c>
      <c r="F636" s="18">
        <v>49</v>
      </c>
    </row>
    <row r="637" spans="1:6" ht="15" customHeight="1" hidden="1">
      <c r="A637" s="20" t="s">
        <v>1077</v>
      </c>
      <c r="B637" s="15" t="str">
        <f t="shared" si="9"/>
        <v>12/2019</v>
      </c>
      <c r="C637" s="16">
        <v>112019</v>
      </c>
      <c r="D637" s="16" t="s">
        <v>361</v>
      </c>
      <c r="E637" s="17" t="s">
        <v>371</v>
      </c>
      <c r="F637" s="18">
        <v>99</v>
      </c>
    </row>
    <row r="638" spans="1:6" ht="15" customHeight="1" hidden="1">
      <c r="A638" s="20" t="s">
        <v>894</v>
      </c>
      <c r="B638" s="15" t="str">
        <f t="shared" si="9"/>
        <v>12/2019</v>
      </c>
      <c r="C638" s="16">
        <v>125484</v>
      </c>
      <c r="D638" s="16" t="s">
        <v>792</v>
      </c>
      <c r="E638" s="17" t="s">
        <v>360</v>
      </c>
      <c r="F638" s="18">
        <v>100</v>
      </c>
    </row>
    <row r="639" spans="1:6" ht="15" customHeight="1" hidden="1">
      <c r="A639" s="20" t="s">
        <v>1078</v>
      </c>
      <c r="B639" s="15" t="str">
        <f t="shared" si="9"/>
        <v>12/2019</v>
      </c>
      <c r="C639" s="16">
        <v>2217505</v>
      </c>
      <c r="D639" s="16" t="s">
        <v>361</v>
      </c>
      <c r="E639" s="17" t="s">
        <v>371</v>
      </c>
      <c r="F639" s="18">
        <v>63.03</v>
      </c>
    </row>
    <row r="640" spans="1:6" ht="15" customHeight="1" hidden="1">
      <c r="A640" s="20" t="s">
        <v>894</v>
      </c>
      <c r="B640" s="15" t="str">
        <f t="shared" si="9"/>
        <v>12/2019</v>
      </c>
      <c r="C640" s="16">
        <v>2928589</v>
      </c>
      <c r="D640" s="16" t="s">
        <v>361</v>
      </c>
      <c r="E640" s="17" t="s">
        <v>371</v>
      </c>
      <c r="F640" s="18">
        <v>20.97</v>
      </c>
    </row>
    <row r="641" spans="1:6" ht="15" customHeight="1" hidden="1">
      <c r="A641" s="20" t="s">
        <v>899</v>
      </c>
      <c r="B641" s="15" t="str">
        <f t="shared" si="9"/>
        <v>12/2019</v>
      </c>
      <c r="C641" s="16">
        <v>173148900</v>
      </c>
      <c r="D641" s="16" t="s">
        <v>361</v>
      </c>
      <c r="E641" s="17" t="s">
        <v>371</v>
      </c>
      <c r="F641" s="18">
        <v>8</v>
      </c>
    </row>
    <row r="642" spans="1:6" ht="15" customHeight="1" hidden="1">
      <c r="A642" s="15" t="s">
        <v>898</v>
      </c>
      <c r="B642" s="15" t="str">
        <f t="shared" si="9"/>
        <v>12/2019</v>
      </c>
      <c r="C642" s="16" t="s">
        <v>956</v>
      </c>
      <c r="D642" s="17" t="s">
        <v>838</v>
      </c>
      <c r="E642" s="17" t="s">
        <v>1044</v>
      </c>
      <c r="F642" s="18">
        <v>465</v>
      </c>
    </row>
    <row r="643" spans="1:6" ht="15" customHeight="1" hidden="1">
      <c r="A643" s="15" t="s">
        <v>898</v>
      </c>
      <c r="B643" s="15" t="str">
        <f t="shared" si="9"/>
        <v>12/2019</v>
      </c>
      <c r="C643" s="16" t="s">
        <v>965</v>
      </c>
      <c r="D643" s="17" t="s">
        <v>838</v>
      </c>
      <c r="E643" s="17" t="s">
        <v>1053</v>
      </c>
      <c r="F643" s="18">
        <v>715</v>
      </c>
    </row>
    <row r="644" spans="1:6" ht="15" customHeight="1" hidden="1">
      <c r="A644" s="15" t="s">
        <v>898</v>
      </c>
      <c r="B644" s="15" t="str">
        <f t="shared" si="9"/>
        <v>12/2019</v>
      </c>
      <c r="C644" s="16" t="s">
        <v>955</v>
      </c>
      <c r="D644" s="17" t="s">
        <v>838</v>
      </c>
      <c r="E644" s="17" t="s">
        <v>1043</v>
      </c>
      <c r="F644" s="18">
        <v>465</v>
      </c>
    </row>
    <row r="645" spans="1:6" ht="15" customHeight="1" hidden="1">
      <c r="A645" s="15" t="s">
        <v>898</v>
      </c>
      <c r="B645" s="15" t="str">
        <f t="shared" si="9"/>
        <v>12/2019</v>
      </c>
      <c r="C645" s="16" t="s">
        <v>954</v>
      </c>
      <c r="D645" s="17" t="s">
        <v>838</v>
      </c>
      <c r="E645" s="17" t="s">
        <v>1042</v>
      </c>
      <c r="F645" s="18">
        <v>465</v>
      </c>
    </row>
    <row r="646" spans="1:6" ht="15" customHeight="1" hidden="1">
      <c r="A646" s="15" t="s">
        <v>898</v>
      </c>
      <c r="B646" s="15" t="str">
        <f t="shared" si="9"/>
        <v>12/2019</v>
      </c>
      <c r="C646" s="16" t="s">
        <v>962</v>
      </c>
      <c r="D646" s="17" t="s">
        <v>838</v>
      </c>
      <c r="E646" s="17" t="s">
        <v>1050</v>
      </c>
      <c r="F646" s="18">
        <v>465</v>
      </c>
    </row>
    <row r="647" spans="1:6" ht="15" customHeight="1" hidden="1">
      <c r="A647" s="15" t="s">
        <v>898</v>
      </c>
      <c r="B647" s="15" t="str">
        <f t="shared" si="9"/>
        <v>12/2019</v>
      </c>
      <c r="C647" s="16" t="s">
        <v>958</v>
      </c>
      <c r="D647" s="17" t="s">
        <v>838</v>
      </c>
      <c r="E647" s="17" t="s">
        <v>1046</v>
      </c>
      <c r="F647" s="18">
        <v>465</v>
      </c>
    </row>
    <row r="648" spans="1:6" ht="15" customHeight="1" hidden="1">
      <c r="A648" s="15" t="s">
        <v>898</v>
      </c>
      <c r="B648" s="15" t="str">
        <f t="shared" si="9"/>
        <v>12/2019</v>
      </c>
      <c r="C648" s="16" t="s">
        <v>964</v>
      </c>
      <c r="D648" s="17" t="s">
        <v>838</v>
      </c>
      <c r="E648" s="17" t="s">
        <v>1052</v>
      </c>
      <c r="F648" s="18">
        <v>715</v>
      </c>
    </row>
    <row r="649" spans="1:6" ht="15" customHeight="1" hidden="1">
      <c r="A649" s="15" t="s">
        <v>898</v>
      </c>
      <c r="B649" s="15" t="str">
        <f t="shared" si="9"/>
        <v>12/2019</v>
      </c>
      <c r="C649" s="16" t="s">
        <v>961</v>
      </c>
      <c r="D649" s="17" t="s">
        <v>838</v>
      </c>
      <c r="E649" s="17" t="s">
        <v>1049</v>
      </c>
      <c r="F649" s="18">
        <v>465</v>
      </c>
    </row>
    <row r="650" spans="1:6" ht="15" customHeight="1" hidden="1">
      <c r="A650" s="15" t="s">
        <v>898</v>
      </c>
      <c r="B650" s="15" t="str">
        <f t="shared" si="10" ref="B650:B689">MID(A650,4,7)</f>
        <v>12/2019</v>
      </c>
      <c r="C650" s="16" t="s">
        <v>957</v>
      </c>
      <c r="D650" s="17" t="s">
        <v>838</v>
      </c>
      <c r="E650" s="17" t="s">
        <v>1045</v>
      </c>
      <c r="F650" s="18">
        <v>465</v>
      </c>
    </row>
    <row r="651" spans="1:6" ht="15" customHeight="1" hidden="1">
      <c r="A651" s="15" t="s">
        <v>898</v>
      </c>
      <c r="B651" s="15" t="str">
        <f t="shared" si="10"/>
        <v>12/2019</v>
      </c>
      <c r="C651" s="16" t="s">
        <v>960</v>
      </c>
      <c r="D651" s="17" t="s">
        <v>838</v>
      </c>
      <c r="E651" s="17" t="s">
        <v>1048</v>
      </c>
      <c r="F651" s="18">
        <v>465</v>
      </c>
    </row>
    <row r="652" spans="1:6" ht="15" customHeight="1" hidden="1">
      <c r="A652" s="15" t="s">
        <v>898</v>
      </c>
      <c r="B652" s="15" t="str">
        <f t="shared" si="10"/>
        <v>12/2019</v>
      </c>
      <c r="C652" s="16" t="s">
        <v>963</v>
      </c>
      <c r="D652" s="17" t="s">
        <v>838</v>
      </c>
      <c r="E652" s="17" t="s">
        <v>1051</v>
      </c>
      <c r="F652" s="18">
        <v>465</v>
      </c>
    </row>
    <row r="653" spans="1:6" ht="15" customHeight="1" hidden="1">
      <c r="A653" s="15" t="s">
        <v>898</v>
      </c>
      <c r="B653" s="15" t="str">
        <f t="shared" si="10"/>
        <v>12/2019</v>
      </c>
      <c r="C653" s="16" t="s">
        <v>959</v>
      </c>
      <c r="D653" s="17" t="s">
        <v>838</v>
      </c>
      <c r="E653" s="17" t="s">
        <v>1047</v>
      </c>
      <c r="F653" s="18">
        <v>465</v>
      </c>
    </row>
    <row r="654" spans="1:6" ht="15" customHeight="1" hidden="1">
      <c r="A654" s="15" t="s">
        <v>898</v>
      </c>
      <c r="B654" s="15" t="str">
        <f t="shared" si="10"/>
        <v>12/2019</v>
      </c>
      <c r="C654" s="16" t="s">
        <v>953</v>
      </c>
      <c r="D654" s="17" t="s">
        <v>838</v>
      </c>
      <c r="E654" s="17" t="s">
        <v>1041</v>
      </c>
      <c r="F654" s="18">
        <v>110</v>
      </c>
    </row>
    <row r="655" spans="1:6" ht="15" customHeight="1" hidden="1">
      <c r="A655" s="15" t="s">
        <v>896</v>
      </c>
      <c r="B655" s="15" t="str">
        <f t="shared" si="10"/>
        <v>12/2019</v>
      </c>
      <c r="C655" s="16" t="s">
        <v>948</v>
      </c>
      <c r="D655" s="17" t="s">
        <v>949</v>
      </c>
      <c r="E655" s="17" t="s">
        <v>1039</v>
      </c>
      <c r="F655" s="18">
        <v>225.67</v>
      </c>
    </row>
    <row r="656" spans="1:6" ht="15" customHeight="1" hidden="1">
      <c r="A656" s="15" t="s">
        <v>896</v>
      </c>
      <c r="B656" s="15" t="str">
        <f t="shared" si="10"/>
        <v>12/2019</v>
      </c>
      <c r="C656" s="16" t="s">
        <v>950</v>
      </c>
      <c r="D656" s="17" t="s">
        <v>951</v>
      </c>
      <c r="E656" s="17" t="s">
        <v>276</v>
      </c>
      <c r="F656" s="18">
        <v>26.30</v>
      </c>
    </row>
    <row r="657" spans="1:6" ht="15" customHeight="1" hidden="1">
      <c r="A657" s="15" t="s">
        <v>899</v>
      </c>
      <c r="B657" s="15" t="str">
        <f t="shared" si="10"/>
        <v>12/2019</v>
      </c>
      <c r="C657" s="16" t="s">
        <v>970</v>
      </c>
      <c r="D657" s="17" t="s">
        <v>663</v>
      </c>
      <c r="E657" s="17" t="s">
        <v>1056</v>
      </c>
      <c r="F657" s="18">
        <v>3265.98</v>
      </c>
    </row>
    <row r="658" spans="1:6" ht="15" customHeight="1" hidden="1">
      <c r="A658" s="15" t="s">
        <v>892</v>
      </c>
      <c r="B658" s="15" t="str">
        <f t="shared" si="10"/>
        <v>12/2019</v>
      </c>
      <c r="C658" s="16" t="s">
        <v>924</v>
      </c>
      <c r="D658" s="17" t="s">
        <v>175</v>
      </c>
      <c r="E658" s="17" t="s">
        <v>1036</v>
      </c>
      <c r="F658" s="18">
        <v>914.92</v>
      </c>
    </row>
    <row r="659" spans="1:6" ht="15" customHeight="1" hidden="1">
      <c r="A659" s="15" t="s">
        <v>892</v>
      </c>
      <c r="B659" s="15" t="str">
        <f t="shared" si="10"/>
        <v>12/2019</v>
      </c>
      <c r="C659" s="16" t="s">
        <v>921</v>
      </c>
      <c r="D659" s="17" t="s">
        <v>175</v>
      </c>
      <c r="E659" s="17" t="s">
        <v>1035</v>
      </c>
      <c r="F659" s="18">
        <v>745</v>
      </c>
    </row>
    <row r="660" spans="1:6" ht="15" customHeight="1" hidden="1">
      <c r="A660" s="15" t="s">
        <v>893</v>
      </c>
      <c r="B660" s="15" t="str">
        <f t="shared" si="10"/>
        <v>12/2019</v>
      </c>
      <c r="C660" s="16" t="s">
        <v>927</v>
      </c>
      <c r="D660" s="17" t="s">
        <v>175</v>
      </c>
      <c r="E660" s="17" t="s">
        <v>1037</v>
      </c>
      <c r="F660" s="18">
        <v>1444.93</v>
      </c>
    </row>
    <row r="661" spans="1:6" ht="15" customHeight="1" hidden="1">
      <c r="A661" s="15" t="s">
        <v>898</v>
      </c>
      <c r="B661" s="15" t="str">
        <f t="shared" si="10"/>
        <v>12/2019</v>
      </c>
      <c r="C661" s="16" t="s">
        <v>966</v>
      </c>
      <c r="D661" s="17" t="s">
        <v>175</v>
      </c>
      <c r="E661" s="17" t="s">
        <v>1054</v>
      </c>
      <c r="F661" s="18">
        <v>150</v>
      </c>
    </row>
    <row r="662" spans="1:6" ht="15" customHeight="1" hidden="1">
      <c r="A662" s="15" t="s">
        <v>898</v>
      </c>
      <c r="B662" s="15" t="str">
        <f t="shared" si="10"/>
        <v>12/2019</v>
      </c>
      <c r="C662" s="16" t="s">
        <v>967</v>
      </c>
      <c r="D662" s="17" t="s">
        <v>175</v>
      </c>
      <c r="E662" s="17" t="s">
        <v>1055</v>
      </c>
      <c r="F662" s="18">
        <v>954</v>
      </c>
    </row>
    <row r="663" spans="1:6" ht="15" customHeight="1" hidden="1">
      <c r="A663" s="15" t="s">
        <v>896</v>
      </c>
      <c r="B663" s="15" t="str">
        <f t="shared" si="10"/>
        <v>12/2019</v>
      </c>
      <c r="C663" s="16" t="s">
        <v>938</v>
      </c>
      <c r="D663" s="17" t="s">
        <v>838</v>
      </c>
      <c r="E663" s="17" t="s">
        <v>856</v>
      </c>
      <c r="F663" s="18">
        <v>465</v>
      </c>
    </row>
    <row r="664" spans="1:6" ht="15" customHeight="1" hidden="1">
      <c r="A664" s="15" t="s">
        <v>896</v>
      </c>
      <c r="B664" s="15" t="str">
        <f t="shared" si="10"/>
        <v>12/2019</v>
      </c>
      <c r="C664" s="16" t="s">
        <v>944</v>
      </c>
      <c r="D664" s="17" t="s">
        <v>838</v>
      </c>
      <c r="E664" s="17" t="s">
        <v>859</v>
      </c>
      <c r="F664" s="18">
        <v>715</v>
      </c>
    </row>
    <row r="665" spans="1:6" ht="15" customHeight="1" hidden="1">
      <c r="A665" s="15" t="s">
        <v>896</v>
      </c>
      <c r="B665" s="15" t="str">
        <f t="shared" si="10"/>
        <v>12/2019</v>
      </c>
      <c r="C665" s="16" t="s">
        <v>947</v>
      </c>
      <c r="D665" s="17" t="s">
        <v>838</v>
      </c>
      <c r="E665" s="17" t="s">
        <v>858</v>
      </c>
      <c r="F665" s="18">
        <v>715</v>
      </c>
    </row>
    <row r="666" spans="1:6" ht="15" customHeight="1" hidden="1">
      <c r="A666" s="15" t="s">
        <v>896</v>
      </c>
      <c r="B666" s="15" t="str">
        <f t="shared" si="10"/>
        <v>12/2019</v>
      </c>
      <c r="C666" s="16" t="s">
        <v>940</v>
      </c>
      <c r="D666" s="17" t="s">
        <v>838</v>
      </c>
      <c r="E666" s="17" t="s">
        <v>855</v>
      </c>
      <c r="F666" s="18">
        <v>465</v>
      </c>
    </row>
    <row r="667" spans="1:6" ht="15" customHeight="1" hidden="1">
      <c r="A667" s="15" t="s">
        <v>896</v>
      </c>
      <c r="B667" s="15" t="str">
        <f t="shared" si="10"/>
        <v>12/2019</v>
      </c>
      <c r="C667" s="16" t="s">
        <v>941</v>
      </c>
      <c r="D667" s="17" t="s">
        <v>838</v>
      </c>
      <c r="E667" s="17" t="s">
        <v>855</v>
      </c>
      <c r="F667" s="18">
        <v>465</v>
      </c>
    </row>
    <row r="668" spans="1:6" ht="15" customHeight="1" hidden="1">
      <c r="A668" s="15" t="s">
        <v>896</v>
      </c>
      <c r="B668" s="15" t="str">
        <f t="shared" si="10"/>
        <v>12/2019</v>
      </c>
      <c r="C668" s="16" t="s">
        <v>935</v>
      </c>
      <c r="D668" s="17" t="s">
        <v>838</v>
      </c>
      <c r="E668" s="17" t="s">
        <v>854</v>
      </c>
      <c r="F668" s="18">
        <v>465</v>
      </c>
    </row>
    <row r="669" spans="1:6" ht="15" customHeight="1" hidden="1">
      <c r="A669" s="15" t="s">
        <v>896</v>
      </c>
      <c r="B669" s="15" t="str">
        <f t="shared" si="10"/>
        <v>12/2019</v>
      </c>
      <c r="C669" s="16" t="s">
        <v>942</v>
      </c>
      <c r="D669" s="17" t="s">
        <v>838</v>
      </c>
      <c r="E669" s="17" t="s">
        <v>854</v>
      </c>
      <c r="F669" s="18">
        <v>465</v>
      </c>
    </row>
    <row r="670" spans="1:6" ht="15" customHeight="1" hidden="1">
      <c r="A670" s="15" t="s">
        <v>895</v>
      </c>
      <c r="B670" s="15" t="str">
        <f t="shared" si="10"/>
        <v>12/2019</v>
      </c>
      <c r="C670" s="16" t="s">
        <v>933</v>
      </c>
      <c r="D670" s="17" t="s">
        <v>667</v>
      </c>
      <c r="E670" s="17" t="s">
        <v>1038</v>
      </c>
      <c r="F670" s="18">
        <v>420</v>
      </c>
    </row>
    <row r="671" spans="1:6" ht="15" customHeight="1" hidden="1">
      <c r="A671" s="15" t="s">
        <v>896</v>
      </c>
      <c r="B671" s="15" t="str">
        <f t="shared" si="10"/>
        <v>12/2019</v>
      </c>
      <c r="C671" s="16" t="s">
        <v>934</v>
      </c>
      <c r="D671" s="17" t="s">
        <v>838</v>
      </c>
      <c r="E671" s="17" t="s">
        <v>853</v>
      </c>
      <c r="F671" s="18">
        <v>250</v>
      </c>
    </row>
    <row r="672" spans="1:6" ht="15" customHeight="1" hidden="1">
      <c r="A672" s="15" t="s">
        <v>896</v>
      </c>
      <c r="B672" s="15" t="str">
        <f t="shared" si="10"/>
        <v>12/2019</v>
      </c>
      <c r="C672" s="16" t="s">
        <v>936</v>
      </c>
      <c r="D672" s="17" t="s">
        <v>838</v>
      </c>
      <c r="E672" s="17" t="s">
        <v>857</v>
      </c>
      <c r="F672" s="18">
        <v>465</v>
      </c>
    </row>
    <row r="673" spans="1:6" ht="15" customHeight="1" hidden="1">
      <c r="A673" s="15" t="s">
        <v>892</v>
      </c>
      <c r="B673" s="15" t="str">
        <f t="shared" si="10"/>
        <v>12/2019</v>
      </c>
      <c r="C673" s="16" t="s">
        <v>922</v>
      </c>
      <c r="D673" s="17" t="s">
        <v>175</v>
      </c>
      <c r="E673" s="17" t="s">
        <v>841</v>
      </c>
      <c r="F673" s="18">
        <v>745</v>
      </c>
    </row>
    <row r="674" spans="1:6" ht="15" customHeight="1" hidden="1">
      <c r="A674" s="15" t="s">
        <v>892</v>
      </c>
      <c r="B674" s="15" t="str">
        <f t="shared" si="10"/>
        <v>12/2019</v>
      </c>
      <c r="C674" s="16" t="s">
        <v>920</v>
      </c>
      <c r="D674" s="17" t="s">
        <v>175</v>
      </c>
      <c r="E674" s="17" t="s">
        <v>840</v>
      </c>
      <c r="F674" s="18">
        <v>542.5</v>
      </c>
    </row>
    <row r="675" spans="1:6" ht="15" customHeight="1" hidden="1">
      <c r="A675" s="15" t="s">
        <v>892</v>
      </c>
      <c r="B675" s="15" t="str">
        <f t="shared" si="10"/>
        <v>12/2019</v>
      </c>
      <c r="C675" s="16" t="s">
        <v>923</v>
      </c>
      <c r="D675" s="17" t="s">
        <v>175</v>
      </c>
      <c r="E675" s="17" t="s">
        <v>843</v>
      </c>
      <c r="F675" s="18">
        <v>833</v>
      </c>
    </row>
    <row r="676" spans="1:6" ht="15" customHeight="1" hidden="1">
      <c r="A676" s="15" t="s">
        <v>893</v>
      </c>
      <c r="B676" s="15" t="str">
        <f t="shared" si="10"/>
        <v>12/2019</v>
      </c>
      <c r="C676" s="16" t="s">
        <v>929</v>
      </c>
      <c r="D676" s="17" t="s">
        <v>175</v>
      </c>
      <c r="E676" s="17" t="s">
        <v>848</v>
      </c>
      <c r="F676" s="18">
        <v>1702.59</v>
      </c>
    </row>
    <row r="677" spans="1:6" ht="15" customHeight="1" hidden="1">
      <c r="A677" s="15" t="s">
        <v>893</v>
      </c>
      <c r="B677" s="15" t="str">
        <f t="shared" si="10"/>
        <v>12/2019</v>
      </c>
      <c r="C677" s="16" t="s">
        <v>925</v>
      </c>
      <c r="D677" s="17" t="s">
        <v>175</v>
      </c>
      <c r="E677" s="17" t="s">
        <v>845</v>
      </c>
      <c r="F677" s="18">
        <v>833</v>
      </c>
    </row>
    <row r="678" spans="1:6" ht="15" customHeight="1" hidden="1">
      <c r="A678" s="15" t="s">
        <v>893</v>
      </c>
      <c r="B678" s="15" t="str">
        <f t="shared" si="10"/>
        <v>12/2019</v>
      </c>
      <c r="C678" s="16" t="s">
        <v>930</v>
      </c>
      <c r="D678" s="17" t="s">
        <v>175</v>
      </c>
      <c r="E678" s="17" t="s">
        <v>850</v>
      </c>
      <c r="F678" s="18">
        <v>2001.59</v>
      </c>
    </row>
    <row r="679" spans="1:6" ht="15" customHeight="1" hidden="1">
      <c r="A679" s="15" t="s">
        <v>893</v>
      </c>
      <c r="B679" s="15" t="str">
        <f t="shared" si="10"/>
        <v>12/2019</v>
      </c>
      <c r="C679" s="16" t="s">
        <v>928</v>
      </c>
      <c r="D679" s="17" t="s">
        <v>175</v>
      </c>
      <c r="E679" s="17" t="s">
        <v>849</v>
      </c>
      <c r="F679" s="18">
        <v>1702.58</v>
      </c>
    </row>
    <row r="680" spans="1:6" ht="15" customHeight="1" hidden="1">
      <c r="A680" s="15" t="s">
        <v>893</v>
      </c>
      <c r="B680" s="15" t="str">
        <f t="shared" si="10"/>
        <v>12/2019</v>
      </c>
      <c r="C680" s="16" t="s">
        <v>926</v>
      </c>
      <c r="D680" s="17" t="s">
        <v>175</v>
      </c>
      <c r="E680" s="17" t="s">
        <v>846</v>
      </c>
      <c r="F680" s="18">
        <v>1414.92</v>
      </c>
    </row>
    <row r="681" spans="1:6" ht="15" customHeight="1" hidden="1">
      <c r="A681" s="15" t="s">
        <v>897</v>
      </c>
      <c r="B681" s="15" t="str">
        <f t="shared" si="10"/>
        <v>12/2019</v>
      </c>
      <c r="C681" s="16" t="s">
        <v>952</v>
      </c>
      <c r="D681" s="17" t="s">
        <v>85</v>
      </c>
      <c r="E681" s="17" t="s">
        <v>1040</v>
      </c>
      <c r="F681" s="18">
        <v>813.11</v>
      </c>
    </row>
    <row r="682" spans="1:6" ht="15" customHeight="1" hidden="1">
      <c r="A682" s="15" t="s">
        <v>898</v>
      </c>
      <c r="B682" s="15" t="str">
        <f t="shared" si="10"/>
        <v>12/2019</v>
      </c>
      <c r="C682" s="16" t="s">
        <v>969</v>
      </c>
      <c r="D682" s="17" t="s">
        <v>175</v>
      </c>
      <c r="E682" s="17" t="s">
        <v>862</v>
      </c>
      <c r="F682" s="18">
        <v>1650</v>
      </c>
    </row>
    <row r="683" spans="1:6" ht="15" customHeight="1" hidden="1">
      <c r="A683" s="15" t="s">
        <v>898</v>
      </c>
      <c r="B683" s="15" t="str">
        <f t="shared" si="10"/>
        <v>12/2019</v>
      </c>
      <c r="C683" s="16" t="s">
        <v>968</v>
      </c>
      <c r="D683" s="17" t="s">
        <v>175</v>
      </c>
      <c r="E683" s="17" t="s">
        <v>861</v>
      </c>
      <c r="F683" s="18">
        <v>1444.92</v>
      </c>
    </row>
    <row r="684" spans="1:6" ht="15" customHeight="1" hidden="1">
      <c r="A684" s="15" t="s">
        <v>896</v>
      </c>
      <c r="B684" s="15" t="str">
        <f t="shared" si="10"/>
        <v>12/2019</v>
      </c>
      <c r="C684" s="16" t="s">
        <v>937</v>
      </c>
      <c r="D684" s="17" t="s">
        <v>838</v>
      </c>
      <c r="E684" s="17" t="s">
        <v>857</v>
      </c>
      <c r="F684" s="18">
        <v>465</v>
      </c>
    </row>
    <row r="685" spans="1:6" ht="15" customHeight="1" hidden="1">
      <c r="A685" s="15" t="s">
        <v>896</v>
      </c>
      <c r="B685" s="15" t="str">
        <f t="shared" si="10"/>
        <v>12/2019</v>
      </c>
      <c r="C685" s="16" t="s">
        <v>946</v>
      </c>
      <c r="D685" s="17" t="s">
        <v>838</v>
      </c>
      <c r="E685" s="17" t="s">
        <v>858</v>
      </c>
      <c r="F685" s="18">
        <v>715</v>
      </c>
    </row>
    <row r="686" spans="1:6" ht="15" customHeight="1" hidden="1">
      <c r="A686" s="15" t="s">
        <v>896</v>
      </c>
      <c r="B686" s="15" t="str">
        <f t="shared" si="10"/>
        <v>12/2019</v>
      </c>
      <c r="C686" s="16" t="s">
        <v>939</v>
      </c>
      <c r="D686" s="17" t="s">
        <v>838</v>
      </c>
      <c r="E686" s="17" t="s">
        <v>855</v>
      </c>
      <c r="F686" s="18">
        <v>465</v>
      </c>
    </row>
    <row r="687" spans="1:6" ht="15" customHeight="1" hidden="1">
      <c r="A687" s="15" t="s">
        <v>896</v>
      </c>
      <c r="B687" s="15" t="str">
        <f t="shared" si="10"/>
        <v>12/2019</v>
      </c>
      <c r="C687" s="16" t="s">
        <v>945</v>
      </c>
      <c r="D687" s="17" t="s">
        <v>838</v>
      </c>
      <c r="E687" s="17" t="s">
        <v>858</v>
      </c>
      <c r="F687" s="18">
        <v>715</v>
      </c>
    </row>
    <row r="688" spans="1:6" ht="15" customHeight="1" hidden="1">
      <c r="A688" s="15" t="s">
        <v>896</v>
      </c>
      <c r="B688" s="15" t="str">
        <f t="shared" si="10"/>
        <v>12/2019</v>
      </c>
      <c r="C688" s="16" t="s">
        <v>943</v>
      </c>
      <c r="D688" s="17" t="s">
        <v>838</v>
      </c>
      <c r="E688" s="17" t="s">
        <v>857</v>
      </c>
      <c r="F688" s="18">
        <v>480</v>
      </c>
    </row>
    <row r="689" spans="1:6" ht="15" customHeight="1" hidden="1">
      <c r="A689" s="15" t="s">
        <v>894</v>
      </c>
      <c r="B689" s="15" t="str">
        <f t="shared" si="10"/>
        <v>12/2019</v>
      </c>
      <c r="C689" s="16" t="s">
        <v>931</v>
      </c>
      <c r="D689" s="17" t="s">
        <v>932</v>
      </c>
      <c r="E689" s="17" t="s">
        <v>276</v>
      </c>
      <c r="F689" s="18">
        <v>56.85</v>
      </c>
    </row>
    <row r="690" spans="1:6" ht="15" customHeight="1" hidden="1">
      <c r="A690" s="15" t="s">
        <v>900</v>
      </c>
      <c r="B690" s="15" t="str">
        <f t="shared" si="11" ref="B690:B721">MID(A690,4,7)</f>
        <v>01/2020</v>
      </c>
      <c r="C690" s="16" t="s">
        <v>971</v>
      </c>
      <c r="D690" s="17" t="s">
        <v>268</v>
      </c>
      <c r="E690" s="17" t="s">
        <v>1057</v>
      </c>
      <c r="F690" s="18">
        <v>684</v>
      </c>
    </row>
    <row r="691" spans="1:6" ht="15" customHeight="1" hidden="1">
      <c r="A691" s="20" t="s">
        <v>900</v>
      </c>
      <c r="B691" s="15" t="str">
        <f t="shared" si="11"/>
        <v>01/2020</v>
      </c>
      <c r="C691" s="16">
        <v>625012</v>
      </c>
      <c r="D691" s="16" t="s">
        <v>361</v>
      </c>
      <c r="E691" s="17" t="s">
        <v>371</v>
      </c>
      <c r="F691" s="18">
        <v>79.099999999999994</v>
      </c>
    </row>
    <row r="692" spans="1:6" ht="15" customHeight="1" hidden="1">
      <c r="A692" s="20" t="s">
        <v>900</v>
      </c>
      <c r="B692" s="15" t="str">
        <f t="shared" si="11"/>
        <v>01/2020</v>
      </c>
      <c r="C692" s="16">
        <v>122019</v>
      </c>
      <c r="D692" s="16" t="s">
        <v>361</v>
      </c>
      <c r="E692" s="17" t="s">
        <v>371</v>
      </c>
      <c r="F692" s="18">
        <v>99</v>
      </c>
    </row>
    <row r="693" spans="1:6" ht="15" customHeight="1" hidden="1">
      <c r="A693" s="15" t="s">
        <v>901</v>
      </c>
      <c r="B693" s="15" t="str">
        <f t="shared" si="11"/>
        <v>01/2020</v>
      </c>
      <c r="C693" s="16" t="s">
        <v>972</v>
      </c>
      <c r="D693" s="17" t="s">
        <v>973</v>
      </c>
      <c r="E693" s="17" t="s">
        <v>276</v>
      </c>
      <c r="F693" s="18">
        <v>62.85</v>
      </c>
    </row>
    <row r="694" spans="1:6" ht="15" customHeight="1" hidden="1">
      <c r="A694" s="20" t="s">
        <v>901</v>
      </c>
      <c r="B694" s="15" t="str">
        <f t="shared" si="11"/>
        <v>01/2020</v>
      </c>
      <c r="C694" s="16">
        <v>1848959</v>
      </c>
      <c r="D694" s="16" t="s">
        <v>361</v>
      </c>
      <c r="E694" s="17" t="s">
        <v>371</v>
      </c>
      <c r="F694" s="18">
        <v>4.9000000000000004</v>
      </c>
    </row>
    <row r="695" spans="1:6" ht="15" customHeight="1" hidden="1">
      <c r="A695" s="20" t="s">
        <v>901</v>
      </c>
      <c r="B695" s="15" t="str">
        <f t="shared" si="11"/>
        <v>01/2020</v>
      </c>
      <c r="C695" s="16">
        <v>148656</v>
      </c>
      <c r="D695" s="16" t="s">
        <v>792</v>
      </c>
      <c r="E695" s="17" t="s">
        <v>360</v>
      </c>
      <c r="F695" s="18">
        <v>1000</v>
      </c>
    </row>
    <row r="696" spans="1:6" ht="15" customHeight="1" hidden="1">
      <c r="A696" s="15" t="s">
        <v>902</v>
      </c>
      <c r="B696" s="15" t="str">
        <f t="shared" si="11"/>
        <v>01/2020</v>
      </c>
      <c r="C696" s="16" t="s">
        <v>975</v>
      </c>
      <c r="D696" s="17" t="s">
        <v>146</v>
      </c>
      <c r="E696" s="17" t="s">
        <v>1059</v>
      </c>
      <c r="F696" s="18">
        <v>4495.41</v>
      </c>
    </row>
    <row r="697" spans="1:6" ht="15" customHeight="1" hidden="1">
      <c r="A697" s="15" t="s">
        <v>902</v>
      </c>
      <c r="B697" s="15" t="str">
        <f t="shared" si="11"/>
        <v>01/2020</v>
      </c>
      <c r="C697" s="16" t="s">
        <v>974</v>
      </c>
      <c r="D697" s="17" t="s">
        <v>146</v>
      </c>
      <c r="E697" s="17" t="s">
        <v>1058</v>
      </c>
      <c r="F697" s="18">
        <v>4495.41</v>
      </c>
    </row>
    <row r="698" spans="1:6" ht="15" customHeight="1" hidden="1">
      <c r="A698" s="15" t="s">
        <v>902</v>
      </c>
      <c r="B698" s="15" t="str">
        <f t="shared" si="11"/>
        <v>01/2020</v>
      </c>
      <c r="C698" s="16" t="s">
        <v>976</v>
      </c>
      <c r="D698" s="17" t="s">
        <v>146</v>
      </c>
      <c r="E698" s="17" t="s">
        <v>1058</v>
      </c>
      <c r="F698" s="18">
        <v>4495.41</v>
      </c>
    </row>
    <row r="699" spans="1:6" ht="15" customHeight="1" hidden="1">
      <c r="A699" s="15" t="s">
        <v>902</v>
      </c>
      <c r="B699" s="15" t="str">
        <f t="shared" si="11"/>
        <v>01/2020</v>
      </c>
      <c r="C699" s="16" t="s">
        <v>977</v>
      </c>
      <c r="D699" s="17" t="s">
        <v>146</v>
      </c>
      <c r="E699" s="17" t="s">
        <v>1058</v>
      </c>
      <c r="F699" s="18">
        <v>4495.41</v>
      </c>
    </row>
    <row r="700" spans="1:6" ht="15" customHeight="1" hidden="1">
      <c r="A700" s="15" t="s">
        <v>903</v>
      </c>
      <c r="B700" s="15" t="str">
        <f t="shared" si="11"/>
        <v>01/2020</v>
      </c>
      <c r="C700" s="16" t="s">
        <v>987</v>
      </c>
      <c r="D700" s="17" t="s">
        <v>838</v>
      </c>
      <c r="E700" s="17" t="s">
        <v>1045</v>
      </c>
      <c r="F700" s="18">
        <v>465</v>
      </c>
    </row>
    <row r="701" spans="1:6" ht="15" customHeight="1" hidden="1">
      <c r="A701" s="15" t="s">
        <v>903</v>
      </c>
      <c r="B701" s="15" t="str">
        <f t="shared" si="11"/>
        <v>01/2020</v>
      </c>
      <c r="C701" s="16" t="s">
        <v>984</v>
      </c>
      <c r="D701" s="17" t="s">
        <v>838</v>
      </c>
      <c r="E701" s="17" t="s">
        <v>1042</v>
      </c>
      <c r="F701" s="18">
        <v>465</v>
      </c>
    </row>
    <row r="702" spans="1:6" ht="15" customHeight="1" hidden="1">
      <c r="A702" s="15" t="s">
        <v>903</v>
      </c>
      <c r="B702" s="15" t="str">
        <f t="shared" si="11"/>
        <v>01/2020</v>
      </c>
      <c r="C702" s="16" t="s">
        <v>983</v>
      </c>
      <c r="D702" s="17" t="s">
        <v>838</v>
      </c>
      <c r="E702" s="17" t="s">
        <v>1048</v>
      </c>
      <c r="F702" s="18">
        <v>465</v>
      </c>
    </row>
    <row r="703" spans="1:6" ht="15" customHeight="1" hidden="1">
      <c r="A703" s="15" t="s">
        <v>903</v>
      </c>
      <c r="B703" s="15" t="str">
        <f t="shared" si="11"/>
        <v>01/2020</v>
      </c>
      <c r="C703" s="16" t="s">
        <v>986</v>
      </c>
      <c r="D703" s="17" t="s">
        <v>838</v>
      </c>
      <c r="E703" s="17" t="s">
        <v>1051</v>
      </c>
      <c r="F703" s="18">
        <v>465</v>
      </c>
    </row>
    <row r="704" spans="1:6" ht="15" customHeight="1" hidden="1">
      <c r="A704" s="15" t="s">
        <v>903</v>
      </c>
      <c r="B704" s="15" t="str">
        <f t="shared" si="11"/>
        <v>01/2020</v>
      </c>
      <c r="C704" s="16" t="s">
        <v>990</v>
      </c>
      <c r="D704" s="17" t="s">
        <v>838</v>
      </c>
      <c r="E704" s="17" t="s">
        <v>1053</v>
      </c>
      <c r="F704" s="18">
        <v>715</v>
      </c>
    </row>
    <row r="705" spans="1:6" ht="15" customHeight="1" hidden="1">
      <c r="A705" s="15" t="s">
        <v>903</v>
      </c>
      <c r="B705" s="15" t="str">
        <f t="shared" si="11"/>
        <v>01/2020</v>
      </c>
      <c r="C705" s="16" t="s">
        <v>978</v>
      </c>
      <c r="D705" s="17" t="s">
        <v>838</v>
      </c>
      <c r="E705" s="17" t="s">
        <v>1041</v>
      </c>
      <c r="F705" s="18">
        <v>110</v>
      </c>
    </row>
    <row r="706" spans="1:6" ht="15" customHeight="1" hidden="1">
      <c r="A706" s="15" t="s">
        <v>903</v>
      </c>
      <c r="B706" s="15" t="str">
        <f t="shared" si="11"/>
        <v>01/2020</v>
      </c>
      <c r="C706" s="16" t="s">
        <v>985</v>
      </c>
      <c r="D706" s="17" t="s">
        <v>838</v>
      </c>
      <c r="E706" s="17" t="s">
        <v>1046</v>
      </c>
      <c r="F706" s="18">
        <v>465</v>
      </c>
    </row>
    <row r="707" spans="1:6" ht="15" customHeight="1" hidden="1">
      <c r="A707" s="15" t="s">
        <v>903</v>
      </c>
      <c r="B707" s="15" t="str">
        <f t="shared" si="11"/>
        <v>01/2020</v>
      </c>
      <c r="C707" s="16" t="s">
        <v>981</v>
      </c>
      <c r="D707" s="17" t="s">
        <v>838</v>
      </c>
      <c r="E707" s="17" t="s">
        <v>1043</v>
      </c>
      <c r="F707" s="18">
        <v>465</v>
      </c>
    </row>
    <row r="708" spans="1:6" ht="15" customHeight="1" hidden="1">
      <c r="A708" s="15" t="s">
        <v>903</v>
      </c>
      <c r="B708" s="15" t="str">
        <f t="shared" si="11"/>
        <v>01/2020</v>
      </c>
      <c r="C708" s="16" t="s">
        <v>980</v>
      </c>
      <c r="D708" s="17" t="s">
        <v>838</v>
      </c>
      <c r="E708" s="17" t="s">
        <v>1044</v>
      </c>
      <c r="F708" s="18">
        <v>465</v>
      </c>
    </row>
    <row r="709" spans="1:6" ht="15" customHeight="1" hidden="1">
      <c r="A709" s="15" t="s">
        <v>903</v>
      </c>
      <c r="B709" s="15" t="str">
        <f t="shared" si="11"/>
        <v>01/2020</v>
      </c>
      <c r="C709" s="16" t="s">
        <v>982</v>
      </c>
      <c r="D709" s="17" t="s">
        <v>838</v>
      </c>
      <c r="E709" s="17" t="s">
        <v>1050</v>
      </c>
      <c r="F709" s="18">
        <v>465</v>
      </c>
    </row>
    <row r="710" spans="1:6" ht="15" customHeight="1" hidden="1">
      <c r="A710" s="15" t="s">
        <v>903</v>
      </c>
      <c r="B710" s="15" t="str">
        <f t="shared" si="11"/>
        <v>01/2020</v>
      </c>
      <c r="C710" s="16" t="s">
        <v>989</v>
      </c>
      <c r="D710" s="17" t="s">
        <v>838</v>
      </c>
      <c r="E710" s="17" t="s">
        <v>1052</v>
      </c>
      <c r="F710" s="18">
        <v>715</v>
      </c>
    </row>
    <row r="711" spans="1:6" ht="15" customHeight="1" hidden="1">
      <c r="A711" s="15" t="s">
        <v>903</v>
      </c>
      <c r="B711" s="15" t="str">
        <f t="shared" si="11"/>
        <v>01/2020</v>
      </c>
      <c r="C711" s="16" t="s">
        <v>979</v>
      </c>
      <c r="D711" s="17" t="s">
        <v>838</v>
      </c>
      <c r="E711" s="17" t="s">
        <v>1049</v>
      </c>
      <c r="F711" s="18">
        <v>465</v>
      </c>
    </row>
    <row r="712" spans="1:6" ht="15" customHeight="1" hidden="1">
      <c r="A712" s="15" t="s">
        <v>903</v>
      </c>
      <c r="B712" s="15" t="str">
        <f t="shared" si="11"/>
        <v>01/2020</v>
      </c>
      <c r="C712" s="16" t="s">
        <v>988</v>
      </c>
      <c r="D712" s="17" t="s">
        <v>838</v>
      </c>
      <c r="E712" s="17" t="s">
        <v>1047</v>
      </c>
      <c r="F712" s="18">
        <v>465</v>
      </c>
    </row>
    <row r="713" spans="1:6" ht="15" customHeight="1" hidden="1">
      <c r="A713" s="15" t="s">
        <v>904</v>
      </c>
      <c r="B713" s="15" t="str">
        <f t="shared" si="11"/>
        <v>01/2020</v>
      </c>
      <c r="C713" s="16" t="s">
        <v>991</v>
      </c>
      <c r="D713" s="17" t="s">
        <v>146</v>
      </c>
      <c r="E713" s="17" t="s">
        <v>1058</v>
      </c>
      <c r="F713" s="18">
        <v>929.11</v>
      </c>
    </row>
    <row r="714" spans="1:6" ht="15" customHeight="1" hidden="1">
      <c r="A714" s="15" t="s">
        <v>905</v>
      </c>
      <c r="B714" s="15" t="str">
        <f t="shared" si="11"/>
        <v>01/2020</v>
      </c>
      <c r="C714" s="16" t="s">
        <v>994</v>
      </c>
      <c r="D714" s="17" t="s">
        <v>995</v>
      </c>
      <c r="E714" s="17" t="s">
        <v>276</v>
      </c>
      <c r="F714" s="18">
        <v>367.88</v>
      </c>
    </row>
    <row r="715" spans="1:6" ht="15" customHeight="1" hidden="1">
      <c r="A715" s="15" t="s">
        <v>905</v>
      </c>
      <c r="B715" s="15" t="str">
        <f t="shared" si="11"/>
        <v>01/2020</v>
      </c>
      <c r="C715" s="16" t="s">
        <v>992</v>
      </c>
      <c r="D715" s="17" t="s">
        <v>993</v>
      </c>
      <c r="E715" s="17" t="s">
        <v>276</v>
      </c>
      <c r="F715" s="18">
        <v>203.44</v>
      </c>
    </row>
    <row r="716" spans="1:6" ht="15" customHeight="1" hidden="1">
      <c r="A716" s="20" t="s">
        <v>1079</v>
      </c>
      <c r="B716" s="15" t="str">
        <f t="shared" si="11"/>
        <v>02/2020</v>
      </c>
      <c r="C716" s="16">
        <v>12020</v>
      </c>
      <c r="D716" s="17" t="s">
        <v>386</v>
      </c>
      <c r="E716" s="17" t="s">
        <v>371</v>
      </c>
      <c r="F716" s="18">
        <v>99</v>
      </c>
    </row>
    <row r="717" spans="1:6" ht="15" customHeight="1" hidden="1">
      <c r="A717" s="20" t="s">
        <v>1079</v>
      </c>
      <c r="B717" s="15" t="str">
        <f t="shared" si="11"/>
        <v>02/2020</v>
      </c>
      <c r="C717" s="16">
        <v>751702</v>
      </c>
      <c r="D717" s="17" t="s">
        <v>361</v>
      </c>
      <c r="E717" s="17" t="s">
        <v>371</v>
      </c>
      <c r="F717" s="18">
        <v>84</v>
      </c>
    </row>
    <row r="718" spans="1:6" ht="15" customHeight="1" hidden="1">
      <c r="A718" s="15" t="s">
        <v>906</v>
      </c>
      <c r="B718" s="15" t="str">
        <f t="shared" si="11"/>
        <v>02/2020</v>
      </c>
      <c r="C718" s="16" t="s">
        <v>996</v>
      </c>
      <c r="D718" s="17" t="s">
        <v>997</v>
      </c>
      <c r="E718" s="17" t="s">
        <v>276</v>
      </c>
      <c r="F718" s="18">
        <v>2.40</v>
      </c>
    </row>
    <row r="719" spans="1:6" ht="15" customHeight="1" hidden="1">
      <c r="A719" s="15" t="s">
        <v>907</v>
      </c>
      <c r="B719" s="15" t="str">
        <f t="shared" si="11"/>
        <v>02/2020</v>
      </c>
      <c r="C719" s="16" t="s">
        <v>998</v>
      </c>
      <c r="D719" s="17" t="s">
        <v>85</v>
      </c>
      <c r="E719" s="17" t="s">
        <v>259</v>
      </c>
      <c r="F719" s="18">
        <v>77.600000000000009</v>
      </c>
    </row>
    <row r="720" spans="1:6" ht="15" customHeight="1" hidden="1">
      <c r="A720" s="15" t="s">
        <v>908</v>
      </c>
      <c r="B720" s="15" t="str">
        <f t="shared" si="11"/>
        <v>02/2020</v>
      </c>
      <c r="C720" s="16" t="s">
        <v>1001</v>
      </c>
      <c r="D720" s="17" t="s">
        <v>1002</v>
      </c>
      <c r="E720" s="17" t="s">
        <v>276</v>
      </c>
      <c r="F720" s="18">
        <v>257.85000000000002</v>
      </c>
    </row>
    <row r="721" spans="1:6" ht="15" customHeight="1" hidden="1">
      <c r="A721" s="15" t="s">
        <v>908</v>
      </c>
      <c r="B721" s="15" t="str">
        <f t="shared" si="11"/>
        <v>02/2020</v>
      </c>
      <c r="C721" s="16" t="s">
        <v>999</v>
      </c>
      <c r="D721" s="17" t="s">
        <v>1000</v>
      </c>
      <c r="E721" s="17" t="s">
        <v>276</v>
      </c>
      <c r="F721" s="18">
        <v>936.98</v>
      </c>
    </row>
    <row r="722" spans="1:6" ht="15" customHeight="1" hidden="1">
      <c r="A722" s="15" t="s">
        <v>909</v>
      </c>
      <c r="B722" s="15" t="str">
        <f t="shared" si="12" ref="B722:B753">MID(A722,4,7)</f>
        <v>02/2020</v>
      </c>
      <c r="C722" s="16" t="s">
        <v>1003</v>
      </c>
      <c r="D722" s="17" t="s">
        <v>146</v>
      </c>
      <c r="E722" s="17" t="s">
        <v>259</v>
      </c>
      <c r="F722" s="18">
        <v>4495.41</v>
      </c>
    </row>
    <row r="723" spans="1:6" ht="15" customHeight="1" hidden="1">
      <c r="A723" s="15" t="s">
        <v>910</v>
      </c>
      <c r="B723" s="15" t="str">
        <f t="shared" si="12"/>
        <v>02/2020</v>
      </c>
      <c r="C723" s="16" t="s">
        <v>1005</v>
      </c>
      <c r="D723" s="17" t="s">
        <v>838</v>
      </c>
      <c r="E723" s="17" t="s">
        <v>1061</v>
      </c>
      <c r="F723" s="18">
        <v>465</v>
      </c>
    </row>
    <row r="724" spans="1:6" ht="15" customHeight="1" hidden="1">
      <c r="A724" s="15" t="s">
        <v>910</v>
      </c>
      <c r="B724" s="15" t="str">
        <f t="shared" si="12"/>
        <v>02/2020</v>
      </c>
      <c r="C724" s="16" t="s">
        <v>1004</v>
      </c>
      <c r="D724" s="17" t="s">
        <v>838</v>
      </c>
      <c r="E724" s="17" t="s">
        <v>1060</v>
      </c>
      <c r="F724" s="18">
        <v>57.5</v>
      </c>
    </row>
    <row r="725" spans="1:6" ht="15" customHeight="1" hidden="1">
      <c r="A725" s="15" t="s">
        <v>910</v>
      </c>
      <c r="B725" s="15" t="str">
        <f t="shared" si="12"/>
        <v>02/2020</v>
      </c>
      <c r="C725" s="16" t="s">
        <v>1008</v>
      </c>
      <c r="D725" s="17" t="s">
        <v>838</v>
      </c>
      <c r="E725" s="17" t="s">
        <v>1064</v>
      </c>
      <c r="F725" s="18">
        <v>465</v>
      </c>
    </row>
    <row r="726" spans="1:6" ht="15" customHeight="1" hidden="1">
      <c r="A726" s="15" t="s">
        <v>910</v>
      </c>
      <c r="B726" s="15" t="str">
        <f t="shared" si="12"/>
        <v>02/2020</v>
      </c>
      <c r="C726" s="16" t="s">
        <v>1007</v>
      </c>
      <c r="D726" s="17" t="s">
        <v>838</v>
      </c>
      <c r="E726" s="17" t="s">
        <v>1063</v>
      </c>
      <c r="F726" s="18">
        <v>465</v>
      </c>
    </row>
    <row r="727" spans="1:6" ht="15" customHeight="1" hidden="1">
      <c r="A727" s="15" t="s">
        <v>910</v>
      </c>
      <c r="B727" s="15" t="str">
        <f t="shared" si="12"/>
        <v>02/2020</v>
      </c>
      <c r="C727" s="16" t="s">
        <v>1009</v>
      </c>
      <c r="D727" s="17" t="s">
        <v>838</v>
      </c>
      <c r="E727" s="17" t="s">
        <v>1065</v>
      </c>
      <c r="F727" s="18">
        <v>465</v>
      </c>
    </row>
    <row r="728" spans="1:6" ht="15" customHeight="1" hidden="1">
      <c r="A728" s="15" t="s">
        <v>910</v>
      </c>
      <c r="B728" s="15" t="str">
        <f t="shared" si="12"/>
        <v>02/2020</v>
      </c>
      <c r="C728" s="16" t="s">
        <v>1010</v>
      </c>
      <c r="D728" s="17" t="s">
        <v>838</v>
      </c>
      <c r="E728" s="17" t="s">
        <v>1066</v>
      </c>
      <c r="F728" s="18">
        <v>730</v>
      </c>
    </row>
    <row r="729" spans="1:6" ht="15" customHeight="1" hidden="1">
      <c r="A729" s="15" t="s">
        <v>910</v>
      </c>
      <c r="B729" s="15" t="str">
        <f t="shared" si="12"/>
        <v>02/2020</v>
      </c>
      <c r="C729" s="16" t="s">
        <v>1006</v>
      </c>
      <c r="D729" s="17" t="s">
        <v>838</v>
      </c>
      <c r="E729" s="17" t="s">
        <v>1062</v>
      </c>
      <c r="F729" s="18">
        <v>465</v>
      </c>
    </row>
    <row r="730" spans="1:6" ht="15" customHeight="1" hidden="1">
      <c r="A730" s="15" t="s">
        <v>911</v>
      </c>
      <c r="B730" s="15" t="str">
        <f t="shared" si="12"/>
        <v>02/2020</v>
      </c>
      <c r="C730" s="16" t="s">
        <v>1011</v>
      </c>
      <c r="D730" s="17" t="s">
        <v>668</v>
      </c>
      <c r="E730" s="17" t="s">
        <v>259</v>
      </c>
      <c r="F730" s="18">
        <v>11637.40</v>
      </c>
    </row>
    <row r="731" spans="1:6" ht="15" customHeight="1" hidden="1">
      <c r="A731" s="15" t="s">
        <v>891</v>
      </c>
      <c r="B731" s="15" t="str">
        <f t="shared" si="12"/>
        <v>03/2020</v>
      </c>
      <c r="C731" s="16" t="s">
        <v>1012</v>
      </c>
      <c r="D731" s="17" t="s">
        <v>85</v>
      </c>
      <c r="E731" s="17" t="s">
        <v>259</v>
      </c>
      <c r="F731" s="18">
        <v>908.5</v>
      </c>
    </row>
    <row r="732" spans="1:6" ht="15" customHeight="1" hidden="1">
      <c r="A732" s="20" t="s">
        <v>891</v>
      </c>
      <c r="B732" s="15" t="str">
        <f t="shared" si="12"/>
        <v>03/2020</v>
      </c>
      <c r="C732" s="16">
        <v>834122</v>
      </c>
      <c r="D732" s="16" t="s">
        <v>792</v>
      </c>
      <c r="E732" s="17" t="s">
        <v>360</v>
      </c>
      <c r="F732" s="18">
        <v>706.80</v>
      </c>
    </row>
    <row r="733" spans="1:6" ht="15" customHeight="1" hidden="1">
      <c r="A733" s="20" t="s">
        <v>1080</v>
      </c>
      <c r="B733" s="15" t="str">
        <f t="shared" si="12"/>
        <v>03/2020</v>
      </c>
      <c r="C733" s="16">
        <v>22020</v>
      </c>
      <c r="D733" s="17" t="s">
        <v>386</v>
      </c>
      <c r="E733" s="17" t="s">
        <v>371</v>
      </c>
      <c r="F733" s="18">
        <v>99</v>
      </c>
    </row>
    <row r="734" spans="1:6" ht="15" customHeight="1" hidden="1">
      <c r="A734" s="20" t="s">
        <v>1080</v>
      </c>
      <c r="B734" s="15" t="str">
        <f t="shared" si="12"/>
        <v>03/2020</v>
      </c>
      <c r="C734" s="16">
        <v>2238446</v>
      </c>
      <c r="D734" s="17" t="s">
        <v>361</v>
      </c>
      <c r="E734" s="17" t="s">
        <v>371</v>
      </c>
      <c r="F734" s="18">
        <v>84</v>
      </c>
    </row>
    <row r="735" spans="1:6" ht="15" customHeight="1" hidden="1">
      <c r="A735" s="15" t="s">
        <v>912</v>
      </c>
      <c r="B735" s="15" t="str">
        <f t="shared" si="12"/>
        <v>03/2020</v>
      </c>
      <c r="C735" s="16" t="s">
        <v>1013</v>
      </c>
      <c r="D735" s="17" t="s">
        <v>1014</v>
      </c>
      <c r="E735" s="17" t="s">
        <v>276</v>
      </c>
      <c r="F735" s="18">
        <v>30</v>
      </c>
    </row>
    <row r="736" spans="1:6" ht="15" customHeight="1" hidden="1">
      <c r="A736" s="15" t="s">
        <v>913</v>
      </c>
      <c r="B736" s="15" t="str">
        <f t="shared" si="12"/>
        <v>03/2020</v>
      </c>
      <c r="C736" s="16" t="s">
        <v>1015</v>
      </c>
      <c r="D736" s="17" t="s">
        <v>1016</v>
      </c>
      <c r="E736" s="17" t="s">
        <v>1067</v>
      </c>
      <c r="F736" s="18">
        <v>395.24</v>
      </c>
    </row>
    <row r="737" spans="1:6" ht="15" customHeight="1" hidden="1">
      <c r="A737" s="15" t="s">
        <v>914</v>
      </c>
      <c r="B737" s="15" t="str">
        <f t="shared" si="12"/>
        <v>03/2020</v>
      </c>
      <c r="C737" s="16" t="s">
        <v>1019</v>
      </c>
      <c r="D737" s="17" t="s">
        <v>838</v>
      </c>
      <c r="E737" s="17" t="s">
        <v>1070</v>
      </c>
      <c r="F737" s="18">
        <v>465</v>
      </c>
    </row>
    <row r="738" spans="1:6" ht="15" customHeight="1" hidden="1">
      <c r="A738" s="15" t="s">
        <v>914</v>
      </c>
      <c r="B738" s="15" t="str">
        <f t="shared" si="12"/>
        <v>03/2020</v>
      </c>
      <c r="C738" s="16" t="s">
        <v>1017</v>
      </c>
      <c r="D738" s="17" t="s">
        <v>838</v>
      </c>
      <c r="E738" s="17" t="s">
        <v>1068</v>
      </c>
      <c r="F738" s="18">
        <v>465</v>
      </c>
    </row>
    <row r="739" spans="1:6" ht="15" customHeight="1" hidden="1">
      <c r="A739" s="15" t="s">
        <v>914</v>
      </c>
      <c r="B739" s="15" t="str">
        <f t="shared" si="12"/>
        <v>03/2020</v>
      </c>
      <c r="C739" s="16" t="s">
        <v>1018</v>
      </c>
      <c r="D739" s="17" t="s">
        <v>838</v>
      </c>
      <c r="E739" s="17" t="s">
        <v>1069</v>
      </c>
      <c r="F739" s="18">
        <v>465</v>
      </c>
    </row>
    <row r="740" spans="1:6" ht="15" customHeight="1" hidden="1">
      <c r="A740" s="15" t="s">
        <v>914</v>
      </c>
      <c r="B740" s="15" t="str">
        <f t="shared" si="12"/>
        <v>03/2020</v>
      </c>
      <c r="C740" s="16" t="s">
        <v>1020</v>
      </c>
      <c r="D740" s="17" t="s">
        <v>838</v>
      </c>
      <c r="E740" s="17" t="s">
        <v>1071</v>
      </c>
      <c r="F740" s="18">
        <v>465</v>
      </c>
    </row>
    <row r="741" spans="1:6" ht="15" customHeight="1" hidden="1">
      <c r="A741" s="15" t="s">
        <v>914</v>
      </c>
      <c r="B741" s="15" t="str">
        <f t="shared" si="12"/>
        <v>03/2020</v>
      </c>
      <c r="C741" s="16" t="s">
        <v>1021</v>
      </c>
      <c r="D741" s="17" t="s">
        <v>838</v>
      </c>
      <c r="E741" s="17" t="s">
        <v>1072</v>
      </c>
      <c r="F741" s="18">
        <v>465</v>
      </c>
    </row>
    <row r="742" spans="1:6" ht="15" customHeight="1" hidden="1">
      <c r="A742" s="15" t="s">
        <v>914</v>
      </c>
      <c r="B742" s="15" t="str">
        <f t="shared" si="12"/>
        <v>03/2020</v>
      </c>
      <c r="C742" s="16" t="s">
        <v>1023</v>
      </c>
      <c r="D742" s="17" t="s">
        <v>838</v>
      </c>
      <c r="E742" s="17" t="s">
        <v>1061</v>
      </c>
      <c r="F742" s="18">
        <v>465</v>
      </c>
    </row>
    <row r="743" spans="1:6" ht="15" customHeight="1" hidden="1">
      <c r="A743" s="15" t="s">
        <v>914</v>
      </c>
      <c r="B743" s="15" t="str">
        <f t="shared" si="12"/>
        <v>03/2020</v>
      </c>
      <c r="C743" s="16" t="s">
        <v>1026</v>
      </c>
      <c r="D743" s="17" t="s">
        <v>838</v>
      </c>
      <c r="E743" s="17" t="s">
        <v>1064</v>
      </c>
      <c r="F743" s="18">
        <v>465</v>
      </c>
    </row>
    <row r="744" spans="1:6" ht="15" customHeight="1" hidden="1">
      <c r="A744" s="15" t="s">
        <v>914</v>
      </c>
      <c r="B744" s="15" t="str">
        <f t="shared" si="12"/>
        <v>03/2020</v>
      </c>
      <c r="C744" s="16" t="s">
        <v>1025</v>
      </c>
      <c r="D744" s="17" t="s">
        <v>838</v>
      </c>
      <c r="E744" s="17" t="s">
        <v>1063</v>
      </c>
      <c r="F744" s="18">
        <v>465</v>
      </c>
    </row>
    <row r="745" spans="1:6" ht="15" customHeight="1" hidden="1">
      <c r="A745" s="15" t="s">
        <v>914</v>
      </c>
      <c r="B745" s="15" t="str">
        <f t="shared" si="12"/>
        <v>03/2020</v>
      </c>
      <c r="C745" s="16" t="s">
        <v>1022</v>
      </c>
      <c r="D745" s="17" t="s">
        <v>838</v>
      </c>
      <c r="E745" s="17" t="s">
        <v>1065</v>
      </c>
      <c r="F745" s="18">
        <v>465</v>
      </c>
    </row>
    <row r="746" spans="1:6" ht="15" customHeight="1" hidden="1">
      <c r="A746" s="15" t="s">
        <v>914</v>
      </c>
      <c r="B746" s="15" t="str">
        <f t="shared" si="12"/>
        <v>03/2020</v>
      </c>
      <c r="C746" s="16" t="s">
        <v>1027</v>
      </c>
      <c r="D746" s="17" t="s">
        <v>838</v>
      </c>
      <c r="E746" s="17" t="s">
        <v>1066</v>
      </c>
      <c r="F746" s="18">
        <v>700</v>
      </c>
    </row>
    <row r="747" spans="1:6" ht="15" customHeight="1" hidden="1">
      <c r="A747" s="15" t="s">
        <v>914</v>
      </c>
      <c r="B747" s="15" t="str">
        <f t="shared" si="12"/>
        <v>03/2020</v>
      </c>
      <c r="C747" s="16" t="s">
        <v>1024</v>
      </c>
      <c r="D747" s="17" t="s">
        <v>838</v>
      </c>
      <c r="E747" s="17" t="s">
        <v>1062</v>
      </c>
      <c r="F747" s="18">
        <v>465</v>
      </c>
    </row>
    <row r="748" spans="1:6" ht="15" customHeight="1" hidden="1">
      <c r="A748" s="15" t="s">
        <v>915</v>
      </c>
      <c r="B748" s="15" t="str">
        <f t="shared" si="12"/>
        <v>03/2020</v>
      </c>
      <c r="C748" s="16" t="s">
        <v>1028</v>
      </c>
      <c r="D748" s="17" t="s">
        <v>838</v>
      </c>
      <c r="E748" s="17" t="s">
        <v>1060</v>
      </c>
      <c r="F748" s="18">
        <v>57.5</v>
      </c>
    </row>
    <row r="749" spans="1:6" ht="15" customHeight="1" hidden="1">
      <c r="A749" s="15" t="s">
        <v>916</v>
      </c>
      <c r="B749" s="15" t="str">
        <f t="shared" si="12"/>
        <v>03/2020</v>
      </c>
      <c r="C749" s="16" t="s">
        <v>1031</v>
      </c>
      <c r="D749" s="17" t="s">
        <v>1032</v>
      </c>
      <c r="E749" s="17" t="s">
        <v>276</v>
      </c>
      <c r="F749" s="18">
        <v>108</v>
      </c>
    </row>
    <row r="750" spans="1:6" ht="15" customHeight="1" hidden="1">
      <c r="A750" s="15" t="s">
        <v>916</v>
      </c>
      <c r="B750" s="15" t="str">
        <f t="shared" si="12"/>
        <v>03/2020</v>
      </c>
      <c r="C750" s="16" t="s">
        <v>1029</v>
      </c>
      <c r="D750" s="17" t="s">
        <v>1030</v>
      </c>
      <c r="E750" s="17" t="s">
        <v>276</v>
      </c>
      <c r="F750" s="18">
        <v>799.34</v>
      </c>
    </row>
    <row r="751" spans="1:6" ht="15" customHeight="1" hidden="1">
      <c r="A751" s="15" t="s">
        <v>917</v>
      </c>
      <c r="B751" s="15" t="str">
        <f t="shared" si="12"/>
        <v>03/2020</v>
      </c>
      <c r="C751" s="16" t="s">
        <v>1033</v>
      </c>
      <c r="D751" s="17" t="s">
        <v>85</v>
      </c>
      <c r="E751" s="17" t="s">
        <v>259</v>
      </c>
      <c r="F751" s="18">
        <v>1366.38</v>
      </c>
    </row>
    <row r="752" spans="1:6" ht="15" customHeight="1" hidden="1">
      <c r="A752" s="15" t="s">
        <v>918</v>
      </c>
      <c r="B752" s="15" t="str">
        <f t="shared" si="12"/>
        <v>03/2020</v>
      </c>
      <c r="C752" s="16" t="s">
        <v>1034</v>
      </c>
      <c r="D752" s="17" t="s">
        <v>668</v>
      </c>
      <c r="E752" s="17" t="s">
        <v>1073</v>
      </c>
      <c r="F752" s="18">
        <v>5818.70</v>
      </c>
    </row>
    <row r="753" spans="1:6" ht="15" customHeight="1" hidden="1">
      <c r="A753" s="15" t="s">
        <v>919</v>
      </c>
      <c r="B753" s="15" t="str">
        <f t="shared" si="12"/>
        <v>03/2020</v>
      </c>
      <c r="C753" s="16" t="s">
        <v>1074</v>
      </c>
      <c r="D753" s="16" t="s">
        <v>1074</v>
      </c>
      <c r="E753" s="17" t="s">
        <v>1076</v>
      </c>
      <c r="F753" s="18">
        <v>225</v>
      </c>
    </row>
    <row r="754" spans="1:6" ht="15" customHeight="1" hidden="1">
      <c r="A754" s="21" t="s">
        <v>1273</v>
      </c>
      <c r="B754" s="21" t="s">
        <v>1274</v>
      </c>
      <c r="C754" s="22" t="s">
        <v>1275</v>
      </c>
      <c r="D754" s="19" t="s">
        <v>51</v>
      </c>
      <c r="E754" s="19" t="s">
        <v>1276</v>
      </c>
      <c r="F754" s="23">
        <v>426.32</v>
      </c>
    </row>
    <row r="755" spans="1:6" ht="15" customHeight="1" hidden="1">
      <c r="A755" s="21" t="s">
        <v>1273</v>
      </c>
      <c r="B755" s="21" t="s">
        <v>1274</v>
      </c>
      <c r="D755" s="19" t="s">
        <v>361</v>
      </c>
      <c r="E755" s="19" t="s">
        <v>371</v>
      </c>
      <c r="F755" s="23">
        <v>84</v>
      </c>
    </row>
    <row r="756" spans="1:6" ht="15" customHeight="1" hidden="1">
      <c r="A756" s="21" t="s">
        <v>1273</v>
      </c>
      <c r="B756" s="21" t="s">
        <v>1274</v>
      </c>
      <c r="D756" s="19" t="s">
        <v>361</v>
      </c>
      <c r="E756" s="19" t="s">
        <v>371</v>
      </c>
      <c r="F756" s="23">
        <v>99</v>
      </c>
    </row>
    <row r="757" spans="1:6" ht="15" customHeight="1" hidden="1">
      <c r="A757" s="21" t="s">
        <v>1277</v>
      </c>
      <c r="B757" s="21" t="s">
        <v>1274</v>
      </c>
      <c r="C757" s="22" t="s">
        <v>1278</v>
      </c>
      <c r="D757" s="19" t="s">
        <v>838</v>
      </c>
      <c r="E757" s="19" t="s">
        <v>1068</v>
      </c>
      <c r="F757" s="23">
        <v>465</v>
      </c>
    </row>
    <row r="758" spans="1:6" ht="15" customHeight="1" hidden="1">
      <c r="A758" s="21" t="s">
        <v>1277</v>
      </c>
      <c r="B758" s="21" t="s">
        <v>1274</v>
      </c>
      <c r="C758" s="22" t="s">
        <v>1279</v>
      </c>
      <c r="D758" s="19" t="s">
        <v>838</v>
      </c>
      <c r="E758" s="19" t="s">
        <v>1069</v>
      </c>
      <c r="F758" s="23">
        <v>465</v>
      </c>
    </row>
    <row r="759" spans="1:6" ht="15" customHeight="1" hidden="1">
      <c r="A759" s="21" t="s">
        <v>1277</v>
      </c>
      <c r="B759" s="21" t="s">
        <v>1274</v>
      </c>
      <c r="C759" s="22" t="s">
        <v>1280</v>
      </c>
      <c r="D759" s="19" t="s">
        <v>838</v>
      </c>
      <c r="E759" s="19" t="s">
        <v>1070</v>
      </c>
      <c r="F759" s="23">
        <v>465</v>
      </c>
    </row>
    <row r="760" spans="1:6" ht="15" customHeight="1" hidden="1">
      <c r="A760" s="21" t="s">
        <v>1277</v>
      </c>
      <c r="B760" s="21" t="s">
        <v>1274</v>
      </c>
      <c r="C760" s="22" t="s">
        <v>1281</v>
      </c>
      <c r="D760" s="19" t="s">
        <v>838</v>
      </c>
      <c r="E760" s="19" t="s">
        <v>1072</v>
      </c>
      <c r="F760" s="23">
        <v>465</v>
      </c>
    </row>
    <row r="761" spans="1:6" ht="15" customHeight="1" hidden="1">
      <c r="A761" s="21" t="s">
        <v>1277</v>
      </c>
      <c r="B761" s="21" t="s">
        <v>1274</v>
      </c>
      <c r="C761" s="22" t="s">
        <v>1282</v>
      </c>
      <c r="D761" s="19" t="s">
        <v>838</v>
      </c>
      <c r="E761" s="19" t="s">
        <v>1071</v>
      </c>
      <c r="F761" s="23">
        <v>465</v>
      </c>
    </row>
    <row r="762" spans="1:6" ht="15" customHeight="1" hidden="1">
      <c r="A762" s="21" t="s">
        <v>1277</v>
      </c>
      <c r="B762" s="21" t="s">
        <v>1274</v>
      </c>
      <c r="D762" s="19" t="s">
        <v>361</v>
      </c>
      <c r="E762" s="19" t="s">
        <v>371</v>
      </c>
      <c r="F762" s="23">
        <v>36.5</v>
      </c>
    </row>
    <row r="763" spans="1:6" ht="15" customHeight="1" hidden="1">
      <c r="A763" s="21" t="s">
        <v>1277</v>
      </c>
      <c r="B763" s="21" t="s">
        <v>1274</v>
      </c>
      <c r="C763" s="22" t="s">
        <v>1283</v>
      </c>
      <c r="D763" s="19" t="s">
        <v>1284</v>
      </c>
      <c r="E763" s="19" t="s">
        <v>1285</v>
      </c>
      <c r="F763" s="23">
        <v>45.12</v>
      </c>
    </row>
    <row r="764" spans="1:6" ht="15" customHeight="1" hidden="1">
      <c r="A764" s="21" t="s">
        <v>1286</v>
      </c>
      <c r="B764" s="21" t="s">
        <v>1274</v>
      </c>
      <c r="C764" s="22" t="s">
        <v>1287</v>
      </c>
      <c r="D764" s="19" t="s">
        <v>1288</v>
      </c>
      <c r="E764" s="19" t="s">
        <v>276</v>
      </c>
      <c r="F764" s="23">
        <v>69.06</v>
      </c>
    </row>
    <row r="765" spans="1:6" ht="15" customHeight="1" hidden="1">
      <c r="A765" s="21" t="s">
        <v>1286</v>
      </c>
      <c r="B765" s="21" t="s">
        <v>1274</v>
      </c>
      <c r="C765" s="22" t="s">
        <v>1289</v>
      </c>
      <c r="D765" s="19" t="s">
        <v>1290</v>
      </c>
      <c r="E765" s="19" t="s">
        <v>276</v>
      </c>
      <c r="F765" s="23">
        <v>404.74</v>
      </c>
    </row>
    <row r="766" spans="1:6" ht="15" customHeight="1" hidden="1">
      <c r="A766" s="21" t="s">
        <v>1291</v>
      </c>
      <c r="B766" s="21" t="s">
        <v>1274</v>
      </c>
      <c r="C766" s="22" t="s">
        <v>1292</v>
      </c>
      <c r="D766" s="19" t="s">
        <v>1293</v>
      </c>
      <c r="E766" s="19" t="s">
        <v>1294</v>
      </c>
      <c r="F766" s="23">
        <v>2909.35</v>
      </c>
    </row>
    <row r="767" spans="1:6" ht="15" customHeight="1" hidden="1">
      <c r="A767" s="21" t="s">
        <v>1295</v>
      </c>
      <c r="B767" s="21" t="s">
        <v>1274</v>
      </c>
      <c r="C767" s="22" t="s">
        <v>1296</v>
      </c>
      <c r="D767" s="19" t="s">
        <v>1297</v>
      </c>
      <c r="E767" s="19" t="s">
        <v>1298</v>
      </c>
      <c r="F767" s="23">
        <v>860</v>
      </c>
    </row>
    <row r="768" spans="1:6" ht="15" customHeight="1" hidden="1">
      <c r="A768" s="21" t="s">
        <v>1299</v>
      </c>
      <c r="B768" s="21" t="s">
        <v>1300</v>
      </c>
      <c r="D768" s="19" t="s">
        <v>361</v>
      </c>
      <c r="E768" s="19" t="s">
        <v>371</v>
      </c>
      <c r="F768" s="23">
        <v>99</v>
      </c>
    </row>
    <row r="769" spans="1:6" ht="15" customHeight="1" hidden="1">
      <c r="A769" s="21" t="s">
        <v>1301</v>
      </c>
      <c r="B769" s="21" t="s">
        <v>1300</v>
      </c>
      <c r="D769" s="19" t="s">
        <v>361</v>
      </c>
      <c r="E769" s="19" t="s">
        <v>371</v>
      </c>
      <c r="F769" s="23">
        <v>84</v>
      </c>
    </row>
    <row r="770" spans="1:6" ht="15" customHeight="1" hidden="1">
      <c r="A770" s="21" t="s">
        <v>1302</v>
      </c>
      <c r="B770" s="21" t="s">
        <v>1300</v>
      </c>
      <c r="C770" s="22" t="s">
        <v>1303</v>
      </c>
      <c r="D770" s="19" t="s">
        <v>175</v>
      </c>
      <c r="E770" s="19" t="s">
        <v>1304</v>
      </c>
      <c r="F770" s="23">
        <v>430</v>
      </c>
    </row>
    <row r="771" spans="1:6" ht="15" customHeight="1" hidden="1">
      <c r="A771" s="21" t="s">
        <v>1305</v>
      </c>
      <c r="B771" s="21" t="s">
        <v>1300</v>
      </c>
      <c r="C771" s="22" t="s">
        <v>1306</v>
      </c>
      <c r="D771" s="19" t="s">
        <v>1307</v>
      </c>
      <c r="E771" s="19" t="s">
        <v>276</v>
      </c>
      <c r="F771" s="23">
        <v>91.80</v>
      </c>
    </row>
    <row r="772" spans="1:6" ht="15" customHeight="1" hidden="1">
      <c r="A772" s="21" t="s">
        <v>1308</v>
      </c>
      <c r="B772" s="21" t="s">
        <v>1300</v>
      </c>
      <c r="C772" s="22" t="s">
        <v>1309</v>
      </c>
      <c r="D772" s="19" t="s">
        <v>85</v>
      </c>
      <c r="E772" s="19" t="s">
        <v>259</v>
      </c>
      <c r="F772" s="23">
        <v>2780.01</v>
      </c>
    </row>
    <row r="773" spans="1:6" ht="15" customHeight="1" hidden="1">
      <c r="A773" s="21" t="s">
        <v>1310</v>
      </c>
      <c r="B773" s="21" t="s">
        <v>1300</v>
      </c>
      <c r="C773" s="22" t="s">
        <v>1311</v>
      </c>
      <c r="D773" s="19" t="s">
        <v>1312</v>
      </c>
      <c r="E773" s="19" t="s">
        <v>276</v>
      </c>
      <c r="F773" s="23">
        <v>45.90</v>
      </c>
    </row>
    <row r="774" spans="1:6" ht="15" customHeight="1" hidden="1">
      <c r="A774" s="21" t="s">
        <v>1310</v>
      </c>
      <c r="B774" s="21" t="s">
        <v>1300</v>
      </c>
      <c r="C774" s="22" t="s">
        <v>1313</v>
      </c>
      <c r="D774" s="19" t="s">
        <v>1314</v>
      </c>
      <c r="E774" s="19" t="s">
        <v>276</v>
      </c>
      <c r="F774" s="23">
        <v>144.15</v>
      </c>
    </row>
    <row r="775" spans="1:6" ht="15" customHeight="1" hidden="1">
      <c r="A775" s="74" t="s">
        <v>1327</v>
      </c>
      <c r="B775" s="15" t="str">
        <f t="shared" si="13" ref="B775:B817">MID(A775,4,7)</f>
        <v>06/2020</v>
      </c>
      <c r="D775" s="19" t="s">
        <v>361</v>
      </c>
      <c r="E775" s="19" t="s">
        <v>371</v>
      </c>
      <c r="F775" s="23">
        <v>99</v>
      </c>
    </row>
    <row r="776" spans="1:6" ht="15" customHeight="1" hidden="1">
      <c r="A776" s="21" t="s">
        <v>1330</v>
      </c>
      <c r="B776" s="15" t="str">
        <f t="shared" si="13"/>
        <v>06/2020</v>
      </c>
      <c r="C776" s="22" t="s">
        <v>1335</v>
      </c>
      <c r="D776" s="19" t="s">
        <v>838</v>
      </c>
      <c r="E776" s="19" t="s">
        <v>1351</v>
      </c>
      <c r="F776" s="23">
        <v>465</v>
      </c>
    </row>
    <row r="777" spans="1:6" ht="15" customHeight="1" hidden="1">
      <c r="A777" s="21" t="s">
        <v>1330</v>
      </c>
      <c r="B777" s="15" t="str">
        <f t="shared" si="13"/>
        <v>06/2020</v>
      </c>
      <c r="C777" s="22" t="s">
        <v>1371</v>
      </c>
      <c r="D777" s="19" t="s">
        <v>838</v>
      </c>
      <c r="E777" s="19" t="s">
        <v>1373</v>
      </c>
      <c r="F777" s="23">
        <v>465</v>
      </c>
    </row>
    <row r="778" spans="1:6" ht="15" customHeight="1" hidden="1">
      <c r="A778" s="21" t="s">
        <v>1330</v>
      </c>
      <c r="B778" s="15" t="str">
        <f t="shared" si="13"/>
        <v>06/2020</v>
      </c>
      <c r="C778" s="22" t="s">
        <v>1372</v>
      </c>
      <c r="D778" s="19" t="s">
        <v>838</v>
      </c>
      <c r="E778" s="19" t="s">
        <v>1374</v>
      </c>
      <c r="F778" s="23">
        <v>465</v>
      </c>
    </row>
    <row r="779" spans="1:6" ht="15" customHeight="1" hidden="1">
      <c r="A779" s="21" t="s">
        <v>1331</v>
      </c>
      <c r="B779" s="15" t="str">
        <f t="shared" si="13"/>
        <v>06/2020</v>
      </c>
      <c r="C779" s="22" t="s">
        <v>1336</v>
      </c>
      <c r="D779" s="19" t="s">
        <v>1349</v>
      </c>
      <c r="E779" s="19" t="s">
        <v>1352</v>
      </c>
      <c r="F779" s="23">
        <v>37.97</v>
      </c>
    </row>
    <row r="780" spans="1:6" ht="15" customHeight="1" hidden="1">
      <c r="A780" s="21" t="s">
        <v>1332</v>
      </c>
      <c r="B780" s="15" t="str">
        <f t="shared" si="13"/>
        <v>06/2020</v>
      </c>
      <c r="C780" s="22" t="s">
        <v>1337</v>
      </c>
      <c r="D780" s="19" t="s">
        <v>85</v>
      </c>
      <c r="E780" s="19" t="s">
        <v>259</v>
      </c>
      <c r="F780" s="23">
        <v>1150.17</v>
      </c>
    </row>
    <row r="781" spans="1:6" ht="15" customHeight="1" hidden="1">
      <c r="A781" s="21" t="s">
        <v>1325</v>
      </c>
      <c r="B781" s="15" t="str">
        <f t="shared" si="13"/>
        <v>06/2020</v>
      </c>
      <c r="C781" s="22" t="s">
        <v>1338</v>
      </c>
      <c r="D781" s="19" t="s">
        <v>85</v>
      </c>
      <c r="E781" s="19" t="s">
        <v>1353</v>
      </c>
      <c r="F781" s="23">
        <v>77.600000000000009</v>
      </c>
    </row>
    <row r="782" spans="1:6" ht="15" customHeight="1" hidden="1">
      <c r="A782" s="21" t="s">
        <v>1333</v>
      </c>
      <c r="B782" s="15" t="str">
        <f t="shared" si="13"/>
        <v>06/2020</v>
      </c>
      <c r="C782" s="22" t="s">
        <v>1339</v>
      </c>
      <c r="D782" s="19" t="s">
        <v>838</v>
      </c>
      <c r="E782" s="19" t="s">
        <v>1354</v>
      </c>
      <c r="F782" s="23">
        <v>250</v>
      </c>
    </row>
    <row r="783" spans="1:6" ht="15" customHeight="1" hidden="1">
      <c r="A783" s="21" t="s">
        <v>1333</v>
      </c>
      <c r="B783" s="15" t="str">
        <f t="shared" si="13"/>
        <v>06/2020</v>
      </c>
      <c r="C783" s="22" t="s">
        <v>1340</v>
      </c>
      <c r="D783" s="19" t="s">
        <v>838</v>
      </c>
      <c r="E783" s="19" t="s">
        <v>1355</v>
      </c>
      <c r="F783" s="23">
        <v>465</v>
      </c>
    </row>
    <row r="784" spans="1:6" ht="15" customHeight="1" hidden="1">
      <c r="A784" s="21" t="s">
        <v>1333</v>
      </c>
      <c r="B784" s="15" t="str">
        <f t="shared" si="13"/>
        <v>06/2020</v>
      </c>
      <c r="C784" s="22" t="s">
        <v>1341</v>
      </c>
      <c r="D784" s="19" t="s">
        <v>838</v>
      </c>
      <c r="E784" s="19" t="s">
        <v>1356</v>
      </c>
      <c r="F784" s="23">
        <v>465</v>
      </c>
    </row>
    <row r="785" spans="1:6" ht="15" customHeight="1" hidden="1">
      <c r="A785" s="21" t="s">
        <v>1333</v>
      </c>
      <c r="B785" s="15" t="str">
        <f t="shared" si="13"/>
        <v>06/2020</v>
      </c>
      <c r="C785" s="22" t="s">
        <v>1342</v>
      </c>
      <c r="D785" s="19" t="s">
        <v>838</v>
      </c>
      <c r="E785" s="19" t="s">
        <v>1357</v>
      </c>
      <c r="F785" s="23">
        <v>465</v>
      </c>
    </row>
    <row r="786" spans="1:6" ht="15" customHeight="1" hidden="1">
      <c r="A786" s="21" t="s">
        <v>1333</v>
      </c>
      <c r="B786" s="15" t="str">
        <f t="shared" si="13"/>
        <v>06/2020</v>
      </c>
      <c r="C786" s="22" t="s">
        <v>1343</v>
      </c>
      <c r="D786" s="19" t="s">
        <v>838</v>
      </c>
      <c r="E786" s="19" t="s">
        <v>1358</v>
      </c>
      <c r="F786" s="23">
        <v>465</v>
      </c>
    </row>
    <row r="787" spans="1:6" ht="15" customHeight="1" hidden="1">
      <c r="A787" s="21" t="s">
        <v>1333</v>
      </c>
      <c r="B787" s="15" t="str">
        <f t="shared" si="13"/>
        <v>06/2020</v>
      </c>
      <c r="C787" s="22" t="s">
        <v>1344</v>
      </c>
      <c r="D787" s="19" t="s">
        <v>838</v>
      </c>
      <c r="E787" s="19" t="s">
        <v>1359</v>
      </c>
      <c r="F787" s="23">
        <v>465</v>
      </c>
    </row>
    <row r="788" spans="1:6" ht="15" customHeight="1" hidden="1">
      <c r="A788" s="21" t="s">
        <v>1333</v>
      </c>
      <c r="B788" s="15" t="str">
        <f t="shared" si="13"/>
        <v>06/2020</v>
      </c>
      <c r="C788" s="22" t="s">
        <v>1345</v>
      </c>
      <c r="D788" s="19" t="s">
        <v>838</v>
      </c>
      <c r="E788" s="19" t="s">
        <v>1360</v>
      </c>
      <c r="F788" s="23">
        <v>522.5</v>
      </c>
    </row>
    <row r="789" spans="1:6" ht="15" customHeight="1" hidden="1">
      <c r="A789" s="21" t="s">
        <v>1333</v>
      </c>
      <c r="B789" s="15" t="str">
        <f t="shared" si="13"/>
        <v>06/2020</v>
      </c>
      <c r="C789" s="22" t="s">
        <v>1346</v>
      </c>
      <c r="D789" s="19" t="s">
        <v>838</v>
      </c>
      <c r="E789" s="19" t="s">
        <v>1361</v>
      </c>
      <c r="F789" s="23">
        <v>715</v>
      </c>
    </row>
    <row r="790" spans="1:6" ht="15" customHeight="1" hidden="1">
      <c r="A790" s="21" t="s">
        <v>1334</v>
      </c>
      <c r="B790" s="15" t="str">
        <f t="shared" si="13"/>
        <v>06/2020</v>
      </c>
      <c r="C790" s="22" t="s">
        <v>1347</v>
      </c>
      <c r="D790" s="19" t="s">
        <v>1350</v>
      </c>
      <c r="E790" s="19" t="s">
        <v>1362</v>
      </c>
      <c r="F790" s="23">
        <v>750</v>
      </c>
    </row>
    <row r="791" spans="1:6" ht="15" customHeight="1" hidden="1">
      <c r="A791" s="21" t="s">
        <v>1334</v>
      </c>
      <c r="B791" s="15" t="str">
        <f t="shared" si="13"/>
        <v>06/2020</v>
      </c>
      <c r="C791" s="22" t="s">
        <v>1348</v>
      </c>
      <c r="D791" s="19" t="s">
        <v>1350</v>
      </c>
      <c r="E791" s="19" t="s">
        <v>1363</v>
      </c>
      <c r="F791" s="23">
        <v>8000.16</v>
      </c>
    </row>
    <row r="792" spans="1:6" ht="15" customHeight="1" hidden="1">
      <c r="A792" s="74" t="s">
        <v>1416</v>
      </c>
      <c r="B792" s="15" t="str">
        <f t="shared" si="13"/>
        <v>07/2020</v>
      </c>
      <c r="D792" s="19" t="s">
        <v>361</v>
      </c>
      <c r="E792" s="19" t="s">
        <v>371</v>
      </c>
      <c r="F792" s="23">
        <v>-84</v>
      </c>
    </row>
    <row r="793" spans="1:6" ht="15" customHeight="1" hidden="1">
      <c r="A793" s="74" t="s">
        <v>1416</v>
      </c>
      <c r="B793" s="15" t="str">
        <f t="shared" si="13"/>
        <v>07/2020</v>
      </c>
      <c r="D793" s="19" t="s">
        <v>361</v>
      </c>
      <c r="E793" s="19" t="s">
        <v>371</v>
      </c>
      <c r="F793" s="23">
        <v>-99</v>
      </c>
    </row>
    <row r="794" spans="1:6" ht="15" customHeight="1" hidden="1">
      <c r="A794" s="74" t="s">
        <v>1417</v>
      </c>
      <c r="B794" s="15" t="str">
        <f t="shared" si="13"/>
        <v>07/2020</v>
      </c>
      <c r="C794" s="75" t="s">
        <v>1378</v>
      </c>
      <c r="D794" s="76" t="s">
        <v>175</v>
      </c>
      <c r="E794" s="19" t="s">
        <v>1405</v>
      </c>
      <c r="F794" s="23">
        <v>-1060</v>
      </c>
    </row>
    <row r="795" spans="1:6" ht="15" customHeight="1" hidden="1">
      <c r="A795" s="74" t="s">
        <v>1417</v>
      </c>
      <c r="B795" s="15" t="str">
        <f t="shared" si="13"/>
        <v>07/2020</v>
      </c>
      <c r="C795" s="75" t="s">
        <v>1379</v>
      </c>
      <c r="D795" s="76" t="s">
        <v>175</v>
      </c>
      <c r="E795" s="19" t="s">
        <v>1406</v>
      </c>
      <c r="F795" s="23">
        <v>-1240</v>
      </c>
    </row>
    <row r="796" spans="1:6" ht="15" customHeight="1" hidden="1">
      <c r="A796" s="74" t="s">
        <v>1417</v>
      </c>
      <c r="B796" s="15" t="str">
        <f t="shared" si="13"/>
        <v>07/2020</v>
      </c>
      <c r="C796" s="75" t="s">
        <v>1380</v>
      </c>
      <c r="D796" s="76" t="s">
        <v>175</v>
      </c>
      <c r="E796" s="19" t="s">
        <v>1407</v>
      </c>
      <c r="F796" s="23">
        <v>-1240</v>
      </c>
    </row>
    <row r="797" spans="1:6" ht="15" customHeight="1" hidden="1">
      <c r="A797" s="74" t="s">
        <v>1418</v>
      </c>
      <c r="B797" s="15" t="str">
        <f t="shared" si="13"/>
        <v>07/2020</v>
      </c>
      <c r="C797" s="75" t="s">
        <v>1381</v>
      </c>
      <c r="D797" s="76" t="s">
        <v>838</v>
      </c>
      <c r="E797" s="19" t="s">
        <v>1351</v>
      </c>
      <c r="F797" s="23">
        <v>-465</v>
      </c>
    </row>
    <row r="798" spans="1:6" ht="15" customHeight="1" hidden="1">
      <c r="A798" s="74" t="s">
        <v>1418</v>
      </c>
      <c r="B798" s="15" t="str">
        <f t="shared" si="13"/>
        <v>07/2020</v>
      </c>
      <c r="C798" s="75" t="s">
        <v>1382</v>
      </c>
      <c r="D798" s="76" t="s">
        <v>838</v>
      </c>
      <c r="E798" s="19" t="s">
        <v>1408</v>
      </c>
      <c r="F798" s="23">
        <v>-465</v>
      </c>
    </row>
    <row r="799" spans="1:6" ht="15" customHeight="1" hidden="1">
      <c r="A799" s="74" t="s">
        <v>1418</v>
      </c>
      <c r="B799" s="15" t="str">
        <f t="shared" si="13"/>
        <v>07/2020</v>
      </c>
      <c r="C799" s="75" t="s">
        <v>1383</v>
      </c>
      <c r="D799" s="76" t="s">
        <v>838</v>
      </c>
      <c r="E799" s="19" t="s">
        <v>1373</v>
      </c>
      <c r="F799" s="23">
        <v>-465</v>
      </c>
    </row>
    <row r="800" spans="1:6" ht="15" customHeight="1" hidden="1">
      <c r="A800" s="74" t="s">
        <v>1419</v>
      </c>
      <c r="B800" s="15" t="str">
        <f t="shared" si="13"/>
        <v>07/2020</v>
      </c>
      <c r="C800" s="75" t="s">
        <v>1384</v>
      </c>
      <c r="D800" s="76" t="s">
        <v>838</v>
      </c>
      <c r="E800" s="19" t="s">
        <v>1409</v>
      </c>
      <c r="F800" s="23">
        <v>-465</v>
      </c>
    </row>
    <row r="801" spans="1:6" ht="15" customHeight="1" hidden="1">
      <c r="A801" s="74" t="s">
        <v>1420</v>
      </c>
      <c r="B801" s="15" t="str">
        <f t="shared" si="13"/>
        <v>07/2020</v>
      </c>
      <c r="C801" s="75" t="s">
        <v>1385</v>
      </c>
      <c r="D801" s="76" t="s">
        <v>1402</v>
      </c>
      <c r="E801" s="19" t="s">
        <v>1410</v>
      </c>
      <c r="F801" s="23">
        <v>-2.40</v>
      </c>
    </row>
    <row r="802" spans="1:6" ht="15" customHeight="1" hidden="1">
      <c r="A802" s="74" t="s">
        <v>1421</v>
      </c>
      <c r="B802" s="15" t="str">
        <f t="shared" si="13"/>
        <v>07/2020</v>
      </c>
      <c r="C802" s="75" t="s">
        <v>1386</v>
      </c>
      <c r="D802" s="76" t="s">
        <v>838</v>
      </c>
      <c r="E802" s="19" t="s">
        <v>1411</v>
      </c>
      <c r="F802" s="23">
        <v>-230</v>
      </c>
    </row>
    <row r="803" spans="1:6" ht="15" customHeight="1" hidden="1">
      <c r="A803" s="74" t="s">
        <v>1422</v>
      </c>
      <c r="B803" s="15" t="str">
        <f t="shared" si="13"/>
        <v>07/2020</v>
      </c>
      <c r="C803" s="75" t="s">
        <v>1387</v>
      </c>
      <c r="D803" s="76" t="s">
        <v>838</v>
      </c>
      <c r="E803" s="19" t="s">
        <v>1354</v>
      </c>
      <c r="F803" s="23">
        <v>-250</v>
      </c>
    </row>
    <row r="804" spans="1:6" ht="15" customHeight="1" hidden="1">
      <c r="A804" s="74" t="s">
        <v>1422</v>
      </c>
      <c r="B804" s="15" t="str">
        <f t="shared" si="13"/>
        <v>07/2020</v>
      </c>
      <c r="C804" s="75" t="s">
        <v>1388</v>
      </c>
      <c r="D804" s="76" t="s">
        <v>838</v>
      </c>
      <c r="E804" s="19" t="s">
        <v>1357</v>
      </c>
      <c r="F804" s="23">
        <v>-465</v>
      </c>
    </row>
    <row r="805" spans="1:6" ht="15" customHeight="1" hidden="1">
      <c r="A805" s="74" t="s">
        <v>1422</v>
      </c>
      <c r="B805" s="15" t="str">
        <f t="shared" si="13"/>
        <v>07/2020</v>
      </c>
      <c r="C805" s="75" t="s">
        <v>1389</v>
      </c>
      <c r="D805" s="76" t="s">
        <v>838</v>
      </c>
      <c r="E805" s="19" t="s">
        <v>1358</v>
      </c>
      <c r="F805" s="23">
        <v>-465</v>
      </c>
    </row>
    <row r="806" spans="1:6" ht="15" customHeight="1" hidden="1">
      <c r="A806" s="74" t="s">
        <v>1422</v>
      </c>
      <c r="B806" s="15" t="str">
        <f t="shared" si="13"/>
        <v>07/2020</v>
      </c>
      <c r="C806" s="75" t="s">
        <v>1390</v>
      </c>
      <c r="D806" s="76" t="s">
        <v>838</v>
      </c>
      <c r="E806" s="19" t="s">
        <v>1355</v>
      </c>
      <c r="F806" s="23">
        <v>-465</v>
      </c>
    </row>
    <row r="807" spans="1:6" ht="15" customHeight="1" hidden="1">
      <c r="A807" s="74" t="s">
        <v>1422</v>
      </c>
      <c r="B807" s="15" t="str">
        <f t="shared" si="13"/>
        <v>07/2020</v>
      </c>
      <c r="C807" s="75" t="s">
        <v>1391</v>
      </c>
      <c r="D807" s="76" t="s">
        <v>838</v>
      </c>
      <c r="E807" s="19" t="s">
        <v>1359</v>
      </c>
      <c r="F807" s="23">
        <v>-465</v>
      </c>
    </row>
    <row r="808" spans="1:6" ht="15" customHeight="1" hidden="1">
      <c r="A808" s="74" t="s">
        <v>1422</v>
      </c>
      <c r="B808" s="15" t="str">
        <f t="shared" si="13"/>
        <v>07/2020</v>
      </c>
      <c r="C808" s="75" t="s">
        <v>1392</v>
      </c>
      <c r="D808" s="76" t="s">
        <v>838</v>
      </c>
      <c r="E808" s="19" t="s">
        <v>1356</v>
      </c>
      <c r="F808" s="23">
        <v>-465</v>
      </c>
    </row>
    <row r="809" spans="1:6" ht="15" customHeight="1" hidden="1">
      <c r="A809" s="74" t="s">
        <v>1422</v>
      </c>
      <c r="B809" s="15" t="str">
        <f t="shared" si="13"/>
        <v>07/2020</v>
      </c>
      <c r="C809" s="75" t="s">
        <v>1393</v>
      </c>
      <c r="D809" s="76" t="s">
        <v>838</v>
      </c>
      <c r="E809" s="19" t="s">
        <v>1360</v>
      </c>
      <c r="F809" s="23">
        <v>-522.5</v>
      </c>
    </row>
    <row r="810" spans="1:6" ht="15" customHeight="1" hidden="1">
      <c r="A810" s="74" t="s">
        <v>1422</v>
      </c>
      <c r="B810" s="15" t="str">
        <f t="shared" si="13"/>
        <v>07/2020</v>
      </c>
      <c r="C810" s="75" t="s">
        <v>1394</v>
      </c>
      <c r="D810" s="76" t="s">
        <v>838</v>
      </c>
      <c r="E810" s="19" t="s">
        <v>1361</v>
      </c>
      <c r="F810" s="23">
        <v>-715</v>
      </c>
    </row>
    <row r="811" spans="1:6" ht="15" customHeight="1" hidden="1">
      <c r="A811" s="74" t="s">
        <v>1423</v>
      </c>
      <c r="B811" s="15" t="str">
        <f t="shared" si="13"/>
        <v>07/2020</v>
      </c>
      <c r="C811" s="75" t="s">
        <v>1395</v>
      </c>
      <c r="D811" s="76" t="s">
        <v>1403</v>
      </c>
      <c r="E811" s="19" t="s">
        <v>1412</v>
      </c>
      <c r="F811" s="23">
        <v>-127.86</v>
      </c>
    </row>
    <row r="812" spans="1:6" ht="15" customHeight="1" hidden="1">
      <c r="A812" s="74" t="s">
        <v>1423</v>
      </c>
      <c r="B812" s="15" t="str">
        <f t="shared" si="13"/>
        <v>07/2020</v>
      </c>
      <c r="C812" s="75" t="s">
        <v>1396</v>
      </c>
      <c r="D812" s="76" t="s">
        <v>1404</v>
      </c>
      <c r="E812" s="19" t="s">
        <v>1426</v>
      </c>
      <c r="F812" s="23">
        <v>-455.25</v>
      </c>
    </row>
    <row r="813" spans="1:6" ht="15" customHeight="1" hidden="1">
      <c r="A813" s="74" t="s">
        <v>1424</v>
      </c>
      <c r="B813" s="15" t="str">
        <f t="shared" si="13"/>
        <v>07/2020</v>
      </c>
      <c r="C813" s="75" t="s">
        <v>1397</v>
      </c>
      <c r="D813" s="76" t="s">
        <v>175</v>
      </c>
      <c r="E813" s="19" t="s">
        <v>1413</v>
      </c>
      <c r="F813" s="23">
        <v>-1090</v>
      </c>
    </row>
    <row r="814" spans="1:6" ht="15" customHeight="1" hidden="1">
      <c r="A814" s="74" t="s">
        <v>1424</v>
      </c>
      <c r="B814" s="15" t="str">
        <f t="shared" si="13"/>
        <v>07/2020</v>
      </c>
      <c r="C814" s="75" t="s">
        <v>1398</v>
      </c>
      <c r="D814" s="76" t="s">
        <v>175</v>
      </c>
      <c r="E814" s="19" t="s">
        <v>1414</v>
      </c>
      <c r="F814" s="23">
        <v>-1270</v>
      </c>
    </row>
    <row r="815" spans="1:6" ht="15" customHeight="1" hidden="1">
      <c r="A815" s="74" t="s">
        <v>1424</v>
      </c>
      <c r="B815" s="15" t="str">
        <f t="shared" si="13"/>
        <v>07/2020</v>
      </c>
      <c r="C815" s="75" t="s">
        <v>1399</v>
      </c>
      <c r="D815" s="76" t="s">
        <v>175</v>
      </c>
      <c r="E815" s="19" t="s">
        <v>1415</v>
      </c>
      <c r="F815" s="23">
        <v>-1450</v>
      </c>
    </row>
    <row r="816" spans="1:6" ht="15" customHeight="1" hidden="1">
      <c r="A816" s="74" t="s">
        <v>1425</v>
      </c>
      <c r="B816" s="15" t="str">
        <f t="shared" si="13"/>
        <v>07/2020</v>
      </c>
      <c r="C816" s="75" t="s">
        <v>1400</v>
      </c>
      <c r="D816" s="76" t="s">
        <v>838</v>
      </c>
      <c r="E816" s="19" t="s">
        <v>1411</v>
      </c>
      <c r="F816" s="23">
        <v>-230</v>
      </c>
    </row>
    <row r="817" spans="1:6" ht="15" customHeight="1" hidden="1">
      <c r="A817" s="74" t="s">
        <v>1425</v>
      </c>
      <c r="B817" s="15" t="str">
        <f t="shared" si="13"/>
        <v>07/2020</v>
      </c>
      <c r="C817" s="75" t="s">
        <v>1401</v>
      </c>
      <c r="D817" s="76" t="s">
        <v>838</v>
      </c>
      <c r="E817" s="19" t="s">
        <v>1409</v>
      </c>
      <c r="F817" s="23">
        <v>-465</v>
      </c>
    </row>
    <row r="818" spans="1:6" ht="15" customHeight="1">
      <c r="A818" s="74" t="s">
        <v>1434</v>
      </c>
      <c r="B818" s="15" t="str">
        <f t="shared" si="14" ref="B818:B830">MID(A818,4,7)</f>
        <v>08/2020</v>
      </c>
      <c r="C818" s="75"/>
      <c r="D818" s="76"/>
      <c r="F818" s="23">
        <v>-99</v>
      </c>
    </row>
    <row r="819" spans="1:6" ht="15" customHeight="1">
      <c r="A819" s="74" t="s">
        <v>1434</v>
      </c>
      <c r="B819" s="15" t="str">
        <f t="shared" si="14"/>
        <v>08/2020</v>
      </c>
      <c r="C819" s="75"/>
      <c r="D819" s="76"/>
      <c r="F819" s="23">
        <v>-84</v>
      </c>
    </row>
    <row r="820" spans="1:6" ht="15" customHeight="1">
      <c r="A820" s="74" t="s">
        <v>1433</v>
      </c>
      <c r="B820" s="15" t="str">
        <f t="shared" si="14"/>
        <v>08/2020</v>
      </c>
      <c r="C820" s="75" t="s">
        <v>1437</v>
      </c>
      <c r="D820" s="76" t="s">
        <v>1441</v>
      </c>
      <c r="E820" s="19" t="s">
        <v>1445</v>
      </c>
      <c r="F820" s="78">
        <v>-18480</v>
      </c>
    </row>
    <row r="821" spans="1:6" ht="15" customHeight="1">
      <c r="A821" s="74" t="s">
        <v>1432</v>
      </c>
      <c r="B821" s="15" t="str">
        <f t="shared" si="14"/>
        <v>08/2020</v>
      </c>
      <c r="C821" s="75" t="s">
        <v>1438</v>
      </c>
      <c r="D821" s="76" t="s">
        <v>1442</v>
      </c>
      <c r="E821" s="19" t="s">
        <v>1446</v>
      </c>
      <c r="F821" s="78">
        <v>-91.20</v>
      </c>
    </row>
    <row r="822" spans="1:6" ht="15" customHeight="1">
      <c r="A822" s="74" t="s">
        <v>1432</v>
      </c>
      <c r="B822" s="15" t="str">
        <f t="shared" si="14"/>
        <v>08/2020</v>
      </c>
      <c r="C822" s="75" t="s">
        <v>1439</v>
      </c>
      <c r="D822" s="76" t="s">
        <v>1443</v>
      </c>
      <c r="E822" s="19" t="s">
        <v>1447</v>
      </c>
      <c r="F822" s="78">
        <v>-1360</v>
      </c>
    </row>
    <row r="823" spans="1:6" ht="15" customHeight="1">
      <c r="A823" s="74" t="s">
        <v>1431</v>
      </c>
      <c r="B823" s="15" t="str">
        <f t="shared" si="14"/>
        <v>08/2020</v>
      </c>
      <c r="C823" s="75" t="s">
        <v>1440</v>
      </c>
      <c r="D823" s="76" t="s">
        <v>1444</v>
      </c>
      <c r="E823" s="19" t="s">
        <v>1448</v>
      </c>
      <c r="F823" s="78">
        <v>-137.19</v>
      </c>
    </row>
    <row r="824" spans="1:7" ht="15" customHeight="1">
      <c r="A824" s="74" t="s">
        <v>1452</v>
      </c>
      <c r="B824" s="15" t="str">
        <f t="shared" si="14"/>
        <v>08/2020</v>
      </c>
      <c r="C824" s="22" t="s">
        <v>1453</v>
      </c>
      <c r="D824" s="19" t="s">
        <v>1458</v>
      </c>
      <c r="E824" s="19" t="s">
        <v>1461</v>
      </c>
      <c r="F824" s="78">
        <v>-25.77</v>
      </c>
      <c r="G824" s="73"/>
    </row>
    <row r="825" spans="1:7" ht="15" customHeight="1">
      <c r="A825" s="74" t="s">
        <v>1436</v>
      </c>
      <c r="B825" s="15" t="str">
        <f t="shared" si="14"/>
        <v>08/2020</v>
      </c>
      <c r="F825" s="23">
        <v>-8</v>
      </c>
      <c r="G825" s="73"/>
    </row>
    <row r="826" spans="1:7" ht="15" customHeight="1">
      <c r="A826" s="74" t="s">
        <v>1436</v>
      </c>
      <c r="B826" s="15" t="str">
        <f t="shared" si="14"/>
        <v>08/2020</v>
      </c>
      <c r="C826" s="22" t="s">
        <v>1454</v>
      </c>
      <c r="D826" s="19" t="s">
        <v>1459</v>
      </c>
      <c r="E826" s="19" t="s">
        <v>1462</v>
      </c>
      <c r="F826" s="78">
        <v>-65</v>
      </c>
      <c r="G826" s="73"/>
    </row>
    <row r="827" spans="1:7" ht="15" customHeight="1">
      <c r="A827" s="74" t="s">
        <v>1451</v>
      </c>
      <c r="B827" s="15" t="str">
        <f t="shared" si="14"/>
        <v>08/2020</v>
      </c>
      <c r="C827" s="22" t="s">
        <v>1455</v>
      </c>
      <c r="D827" s="19" t="s">
        <v>175</v>
      </c>
      <c r="E827" s="19" t="s">
        <v>1463</v>
      </c>
      <c r="F827" s="78">
        <v>-3155</v>
      </c>
      <c r="G827" s="73"/>
    </row>
    <row r="828" spans="1:7" ht="15" customHeight="1">
      <c r="A828" s="74" t="s">
        <v>1450</v>
      </c>
      <c r="B828" s="15" t="str">
        <f t="shared" si="14"/>
        <v>08/2020</v>
      </c>
      <c r="C828" s="22" t="s">
        <v>1456</v>
      </c>
      <c r="D828" s="19" t="s">
        <v>85</v>
      </c>
      <c r="E828" s="19" t="s">
        <v>259</v>
      </c>
      <c r="F828" s="78">
        <v>-780.41</v>
      </c>
      <c r="G828" s="73"/>
    </row>
    <row r="829" spans="1:7" ht="15" customHeight="1">
      <c r="A829" s="74" t="s">
        <v>1449</v>
      </c>
      <c r="B829" s="15" t="str">
        <f t="shared" si="14"/>
        <v>08/2020</v>
      </c>
      <c r="C829" s="22" t="s">
        <v>1457</v>
      </c>
      <c r="D829" s="19" t="s">
        <v>1460</v>
      </c>
      <c r="E829" s="19" t="s">
        <v>1464</v>
      </c>
      <c r="F829" s="78">
        <v>-889</v>
      </c>
      <c r="G829" s="73"/>
    </row>
    <row r="830" spans="1:7" ht="15" customHeight="1">
      <c r="A830" s="74" t="s">
        <v>1435</v>
      </c>
      <c r="B830" s="15" t="str">
        <f t="shared" si="14"/>
        <v>08/2020</v>
      </c>
      <c r="C830" s="75" t="s">
        <v>1466</v>
      </c>
      <c r="D830" s="76" t="s">
        <v>1467</v>
      </c>
      <c r="E830" s="19" t="s">
        <v>1465</v>
      </c>
      <c r="F830" s="78">
        <v>-12.89</v>
      </c>
      <c r="G830" s="73"/>
    </row>
  </sheetData>
  <sheetProtection/>
  <autoFilter ref="A1:F830">
    <filterColumn colId="0">
      <filters calendarType="none">
        <filter val="05/08/2020"/>
        <filter val="10/08/2020"/>
        <filter val="13/08/2020"/>
        <filter val="14/08/2020"/>
        <filter val="17/08/2020"/>
        <filter val="19/08/2020"/>
        <filter val="20/08/2020"/>
        <filter val="26/08/2020"/>
        <filter val="27/08/2020"/>
        <filter val="28/08/2020"/>
      </filters>
    </filterColumn>
  </autoFilter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788f8f-d8a7-4cbb-b63d-b5058bb05654}">
  <sheetPr codeName="">
    <tabColor theme="9" tint="0.39998000860214233"/>
  </sheetPr>
  <dimension ref="A1:H503"/>
  <sheetViews>
    <sheetView workbookViewId="0" topLeftCell="A396">
      <selection pane="topLeft" activeCell="D322" sqref="D322:E322"/>
    </sheetView>
  </sheetViews>
  <sheetFormatPr defaultColWidth="9.142857142857142" defaultRowHeight="12.75"/>
  <cols>
    <col min="1" max="1" width="10.571428571428571" style="1" customWidth="1"/>
    <col min="2" max="2" width="8" style="1" customWidth="1"/>
    <col min="3" max="3" width="23.428571428571427" style="1" customWidth="1"/>
    <col min="4" max="4" width="55.57142857142857" style="11" customWidth="1"/>
    <col min="5" max="5" width="49.57142857142857" style="1" customWidth="1"/>
    <col min="6" max="6" width="14.285714285714286" style="1" customWidth="1"/>
    <col min="7" max="16384" width="9.142857142857142" style="1"/>
  </cols>
  <sheetData>
    <row r="1" spans="4:6" ht="15">
      <c r="D1" s="2"/>
      <c r="E1" s="45" t="s">
        <v>1133</v>
      </c>
      <c r="F1" s="47">
        <v>52629.83</v>
      </c>
    </row>
    <row r="2" spans="1:6" ht="15">
      <c r="A2" s="44" t="s">
        <v>872</v>
      </c>
      <c r="B2" s="44" t="s">
        <v>1134</v>
      </c>
      <c r="C2" s="45" t="s">
        <v>0</v>
      </c>
      <c r="D2" s="45" t="s">
        <v>1135</v>
      </c>
      <c r="E2" s="60" t="s">
        <v>1136</v>
      </c>
      <c r="F2" s="46"/>
    </row>
    <row r="3" spans="1:7" ht="15">
      <c r="A3" s="36" t="s">
        <v>3</v>
      </c>
      <c r="B3" s="15" t="str">
        <f t="shared" si="0" ref="B3:B66">MID(A3,4,7)</f>
        <v>01/2018</v>
      </c>
      <c r="C3" s="16" t="s">
        <v>4</v>
      </c>
      <c r="D3" s="17" t="s">
        <v>6</v>
      </c>
      <c r="E3" s="17" t="s">
        <v>5</v>
      </c>
      <c r="F3" s="37">
        <v>-400</v>
      </c>
      <c r="G3" s="26"/>
    </row>
    <row r="4" spans="1:7" ht="15">
      <c r="A4" s="36" t="s">
        <v>7</v>
      </c>
      <c r="B4" s="15" t="str">
        <f t="shared" si="0"/>
        <v>01/2018</v>
      </c>
      <c r="C4" s="16" t="s">
        <v>8</v>
      </c>
      <c r="D4" s="17" t="s">
        <v>9</v>
      </c>
      <c r="E4" s="17" t="s">
        <v>5</v>
      </c>
      <c r="F4" s="37">
        <v>-400</v>
      </c>
      <c r="G4" s="26"/>
    </row>
    <row r="5" spans="1:7" ht="15">
      <c r="A5" s="36" t="s">
        <v>130</v>
      </c>
      <c r="B5" s="15" t="str">
        <f t="shared" si="0"/>
        <v>07/2018</v>
      </c>
      <c r="C5" s="16" t="s">
        <v>133</v>
      </c>
      <c r="D5" s="17" t="s">
        <v>135</v>
      </c>
      <c r="E5" s="17" t="s">
        <v>134</v>
      </c>
      <c r="F5" s="37">
        <v>-966.42</v>
      </c>
      <c r="G5" s="26"/>
    </row>
    <row r="6" spans="1:7" ht="15">
      <c r="A6" s="36" t="s">
        <v>185</v>
      </c>
      <c r="B6" s="15" t="str">
        <f t="shared" si="0"/>
        <v>10/2018</v>
      </c>
      <c r="C6" s="16" t="s">
        <v>186</v>
      </c>
      <c r="D6" s="17" t="s">
        <v>188</v>
      </c>
      <c r="E6" s="17" t="s">
        <v>187</v>
      </c>
      <c r="F6" s="37">
        <v>-91.57</v>
      </c>
      <c r="G6" s="26"/>
    </row>
    <row r="7" spans="1:7" ht="15">
      <c r="A7" s="36" t="s">
        <v>164</v>
      </c>
      <c r="B7" s="15" t="str">
        <f t="shared" si="0"/>
        <v>09/2018</v>
      </c>
      <c r="C7" s="16" t="s">
        <v>165</v>
      </c>
      <c r="D7" s="17" t="s">
        <v>167</v>
      </c>
      <c r="E7" s="17" t="s">
        <v>166</v>
      </c>
      <c r="F7" s="37">
        <v>-26</v>
      </c>
      <c r="G7" s="26"/>
    </row>
    <row r="8" spans="1:7" ht="15">
      <c r="A8" s="36" t="s">
        <v>256</v>
      </c>
      <c r="B8" s="15" t="str">
        <f t="shared" si="0"/>
        <v>12/2018</v>
      </c>
      <c r="C8" s="16" t="s">
        <v>260</v>
      </c>
      <c r="D8" s="17" t="s">
        <v>262</v>
      </c>
      <c r="E8" s="17" t="s">
        <v>261</v>
      </c>
      <c r="F8" s="37">
        <v>-240</v>
      </c>
      <c r="G8" s="26"/>
    </row>
    <row r="9" spans="1:7" ht="15">
      <c r="A9" s="36" t="s">
        <v>277</v>
      </c>
      <c r="B9" s="15" t="str">
        <f t="shared" si="0"/>
        <v>07/2018</v>
      </c>
      <c r="C9" s="16">
        <v>0</v>
      </c>
      <c r="D9" s="17" t="s">
        <v>278</v>
      </c>
      <c r="E9" s="17" t="s">
        <v>278</v>
      </c>
      <c r="F9" s="37">
        <v>-300</v>
      </c>
      <c r="G9" s="26"/>
    </row>
    <row r="10" spans="1:7" ht="15">
      <c r="A10" s="36" t="s">
        <v>225</v>
      </c>
      <c r="B10" s="15" t="str">
        <f t="shared" si="0"/>
        <v>11/2018</v>
      </c>
      <c r="C10" s="16" t="s">
        <v>226</v>
      </c>
      <c r="D10" s="17" t="s">
        <v>228</v>
      </c>
      <c r="E10" s="17" t="s">
        <v>227</v>
      </c>
      <c r="F10" s="37">
        <v>-325.85000000000002</v>
      </c>
      <c r="G10" s="26"/>
    </row>
    <row r="11" spans="1:7" ht="15">
      <c r="A11" s="36" t="s">
        <v>18</v>
      </c>
      <c r="B11" s="15" t="str">
        <f t="shared" si="0"/>
        <v>02/2018</v>
      </c>
      <c r="C11" s="16" t="s">
        <v>19</v>
      </c>
      <c r="D11" s="17" t="s">
        <v>21</v>
      </c>
      <c r="E11" s="17" t="s">
        <v>20</v>
      </c>
      <c r="F11" s="37">
        <v>-1418.40</v>
      </c>
      <c r="G11" s="26"/>
    </row>
    <row r="12" spans="1:7" ht="15">
      <c r="A12" s="36" t="s">
        <v>26</v>
      </c>
      <c r="B12" s="15" t="str">
        <f t="shared" si="0"/>
        <v>03/2018</v>
      </c>
      <c r="C12" s="16" t="s">
        <v>27</v>
      </c>
      <c r="D12" s="17" t="s">
        <v>29</v>
      </c>
      <c r="E12" s="17" t="s">
        <v>276</v>
      </c>
      <c r="F12" s="37">
        <v>-48.34</v>
      </c>
      <c r="G12" s="26"/>
    </row>
    <row r="13" spans="1:7" ht="15">
      <c r="A13" s="36" t="s">
        <v>109</v>
      </c>
      <c r="B13" s="15" t="str">
        <f t="shared" si="0"/>
        <v>07/2018</v>
      </c>
      <c r="C13" s="16" t="s">
        <v>110</v>
      </c>
      <c r="D13" s="17" t="s">
        <v>112</v>
      </c>
      <c r="E13" s="17" t="s">
        <v>276</v>
      </c>
      <c r="F13" s="37">
        <v>-21.52</v>
      </c>
      <c r="G13" s="26"/>
    </row>
    <row r="14" spans="1:7" ht="15">
      <c r="A14" s="36" t="s">
        <v>113</v>
      </c>
      <c r="B14" s="15" t="str">
        <f t="shared" si="0"/>
        <v>07/2018</v>
      </c>
      <c r="C14" s="16" t="s">
        <v>116</v>
      </c>
      <c r="D14" s="17" t="s">
        <v>118</v>
      </c>
      <c r="E14" s="17" t="s">
        <v>276</v>
      </c>
      <c r="F14" s="37">
        <v>-874.80</v>
      </c>
      <c r="G14" s="26"/>
    </row>
    <row r="15" spans="1:7" ht="15">
      <c r="A15" s="36" t="s">
        <v>113</v>
      </c>
      <c r="B15" s="15" t="str">
        <f t="shared" si="0"/>
        <v>07/2018</v>
      </c>
      <c r="C15" s="16" t="s">
        <v>119</v>
      </c>
      <c r="D15" s="17" t="s">
        <v>121</v>
      </c>
      <c r="E15" s="17" t="s">
        <v>276</v>
      </c>
      <c r="F15" s="37">
        <v>-144.15</v>
      </c>
      <c r="G15" s="26"/>
    </row>
    <row r="16" spans="1:7" ht="15">
      <c r="A16" s="36" t="s">
        <v>62</v>
      </c>
      <c r="B16" s="15" t="str">
        <f t="shared" si="0"/>
        <v>05/2018</v>
      </c>
      <c r="C16" s="16" t="s">
        <v>63</v>
      </c>
      <c r="D16" s="17" t="s">
        <v>65</v>
      </c>
      <c r="E16" s="17" t="s">
        <v>276</v>
      </c>
      <c r="F16" s="37">
        <v>-50.94</v>
      </c>
      <c r="G16" s="26"/>
    </row>
    <row r="17" spans="1:7" ht="15">
      <c r="A17" s="36" t="s">
        <v>40</v>
      </c>
      <c r="B17" s="15" t="str">
        <f t="shared" si="0"/>
        <v>03/2018</v>
      </c>
      <c r="C17" s="16" t="s">
        <v>41</v>
      </c>
      <c r="D17" s="17" t="s">
        <v>43</v>
      </c>
      <c r="E17" s="17" t="s">
        <v>276</v>
      </c>
      <c r="F17" s="37">
        <v>-46.5</v>
      </c>
      <c r="G17" s="26"/>
    </row>
    <row r="18" spans="1:7" ht="15">
      <c r="A18" s="36" t="s">
        <v>53</v>
      </c>
      <c r="B18" s="15" t="str">
        <f t="shared" si="0"/>
        <v>04/2018</v>
      </c>
      <c r="C18" s="16" t="s">
        <v>54</v>
      </c>
      <c r="D18" s="17" t="s">
        <v>43</v>
      </c>
      <c r="E18" s="17" t="s">
        <v>276</v>
      </c>
      <c r="F18" s="37">
        <v>-144.15</v>
      </c>
      <c r="G18" s="26"/>
    </row>
    <row r="19" spans="1:7" ht="15">
      <c r="A19" s="36" t="s">
        <v>62</v>
      </c>
      <c r="B19" s="15" t="str">
        <f t="shared" si="0"/>
        <v>05/2018</v>
      </c>
      <c r="C19" s="16" t="s">
        <v>66</v>
      </c>
      <c r="D19" s="17" t="s">
        <v>43</v>
      </c>
      <c r="E19" s="17" t="s">
        <v>276</v>
      </c>
      <c r="F19" s="37">
        <v>-46.5</v>
      </c>
      <c r="G19" s="26"/>
    </row>
    <row r="20" spans="1:7" ht="15">
      <c r="A20" s="36" t="s">
        <v>40</v>
      </c>
      <c r="B20" s="15" t="str">
        <f t="shared" si="0"/>
        <v>03/2018</v>
      </c>
      <c r="C20" s="16" t="s">
        <v>44</v>
      </c>
      <c r="D20" s="17" t="s">
        <v>46</v>
      </c>
      <c r="E20" s="17" t="s">
        <v>276</v>
      </c>
      <c r="F20" s="37">
        <v>-144.15</v>
      </c>
      <c r="G20" s="26"/>
    </row>
    <row r="21" spans="1:7" ht="15">
      <c r="A21" s="38" t="s">
        <v>372</v>
      </c>
      <c r="B21" s="15" t="str">
        <f t="shared" si="0"/>
        <v>02/2018</v>
      </c>
      <c r="C21" s="16">
        <v>0</v>
      </c>
      <c r="D21" s="17" t="s">
        <v>1084</v>
      </c>
      <c r="E21" s="17" t="s">
        <v>888</v>
      </c>
      <c r="F21" s="37">
        <v>3100</v>
      </c>
      <c r="G21" s="26"/>
    </row>
    <row r="22" spans="1:7" ht="15">
      <c r="A22" s="38" t="s">
        <v>26</v>
      </c>
      <c r="B22" s="15" t="str">
        <f t="shared" si="0"/>
        <v>03/2018</v>
      </c>
      <c r="C22" s="16">
        <v>0</v>
      </c>
      <c r="D22" s="17" t="s">
        <v>1084</v>
      </c>
      <c r="E22" s="17" t="s">
        <v>1084</v>
      </c>
      <c r="F22" s="37">
        <v>5860</v>
      </c>
      <c r="G22" s="26"/>
    </row>
    <row r="23" spans="1:7" ht="15">
      <c r="A23" s="38" t="s">
        <v>1085</v>
      </c>
      <c r="B23" s="15" t="str">
        <f t="shared" si="0"/>
        <v>04/2018</v>
      </c>
      <c r="C23" s="16">
        <v>0</v>
      </c>
      <c r="D23" s="17" t="s">
        <v>1084</v>
      </c>
      <c r="E23" s="17" t="s">
        <v>1084</v>
      </c>
      <c r="F23" s="37">
        <v>2292</v>
      </c>
      <c r="G23" s="26"/>
    </row>
    <row r="24" spans="1:7" ht="15">
      <c r="A24" s="38" t="s">
        <v>1086</v>
      </c>
      <c r="B24" s="15" t="str">
        <f t="shared" si="0"/>
        <v>04/2018</v>
      </c>
      <c r="C24" s="16">
        <v>0</v>
      </c>
      <c r="D24" s="17" t="s">
        <v>1084</v>
      </c>
      <c r="E24" s="17" t="s">
        <v>1084</v>
      </c>
      <c r="F24" s="37">
        <v>2708</v>
      </c>
      <c r="G24" s="26"/>
    </row>
    <row r="25" spans="1:7" ht="15">
      <c r="A25" s="38" t="s">
        <v>56</v>
      </c>
      <c r="B25" s="15" t="str">
        <f t="shared" si="0"/>
        <v>05/2018</v>
      </c>
      <c r="C25" s="16">
        <v>0</v>
      </c>
      <c r="D25" s="17" t="s">
        <v>1084</v>
      </c>
      <c r="E25" s="17" t="s">
        <v>1084</v>
      </c>
      <c r="F25" s="37">
        <v>49349.86</v>
      </c>
      <c r="G25" s="26"/>
    </row>
    <row r="26" spans="1:7" ht="15">
      <c r="A26" s="38" t="s">
        <v>1087</v>
      </c>
      <c r="B26" s="15" t="str">
        <f t="shared" si="0"/>
        <v>05/2018</v>
      </c>
      <c r="C26" s="16">
        <v>0</v>
      </c>
      <c r="D26" s="17" t="s">
        <v>1084</v>
      </c>
      <c r="E26" s="17" t="s">
        <v>870</v>
      </c>
      <c r="F26" s="37">
        <v>8000</v>
      </c>
      <c r="G26" s="26"/>
    </row>
    <row r="27" spans="1:7" ht="15">
      <c r="A27" s="38" t="s">
        <v>1088</v>
      </c>
      <c r="B27" s="15" t="str">
        <f t="shared" si="0"/>
        <v>05/2018</v>
      </c>
      <c r="C27" s="16">
        <v>0</v>
      </c>
      <c r="D27" s="17" t="s">
        <v>1084</v>
      </c>
      <c r="E27" s="17" t="s">
        <v>870</v>
      </c>
      <c r="F27" s="37">
        <v>6600</v>
      </c>
      <c r="G27" s="26"/>
    </row>
    <row r="28" spans="1:7" ht="15">
      <c r="A28" s="38" t="s">
        <v>1088</v>
      </c>
      <c r="B28" s="15" t="str">
        <f t="shared" si="0"/>
        <v>05/2018</v>
      </c>
      <c r="C28" s="16">
        <v>0</v>
      </c>
      <c r="D28" s="17" t="s">
        <v>1084</v>
      </c>
      <c r="E28" s="17" t="s">
        <v>870</v>
      </c>
      <c r="F28" s="37">
        <v>0.01</v>
      </c>
      <c r="G28" s="26"/>
    </row>
    <row r="29" spans="1:7" ht="15">
      <c r="A29" s="38" t="s">
        <v>446</v>
      </c>
      <c r="B29" s="15" t="str">
        <f t="shared" si="0"/>
        <v>05/2018</v>
      </c>
      <c r="C29" s="16">
        <v>0</v>
      </c>
      <c r="D29" s="17" t="s">
        <v>1084</v>
      </c>
      <c r="E29" s="17" t="s">
        <v>887</v>
      </c>
      <c r="F29" s="37">
        <v>150</v>
      </c>
      <c r="G29" s="26"/>
    </row>
    <row r="30" spans="1:7" ht="15">
      <c r="A30" s="38" t="s">
        <v>445</v>
      </c>
      <c r="B30" s="15" t="str">
        <f t="shared" si="0"/>
        <v>05/2018</v>
      </c>
      <c r="C30" s="16">
        <v>0</v>
      </c>
      <c r="D30" s="17" t="s">
        <v>1084</v>
      </c>
      <c r="E30" s="17" t="s">
        <v>886</v>
      </c>
      <c r="F30" s="37">
        <v>450</v>
      </c>
      <c r="G30" s="26"/>
    </row>
    <row r="31" spans="1:7" ht="15">
      <c r="A31" s="38" t="s">
        <v>445</v>
      </c>
      <c r="B31" s="15" t="str">
        <f t="shared" si="0"/>
        <v>05/2018</v>
      </c>
      <c r="C31" s="16">
        <v>0</v>
      </c>
      <c r="D31" s="17" t="s">
        <v>1084</v>
      </c>
      <c r="E31" s="17" t="s">
        <v>870</v>
      </c>
      <c r="F31" s="37">
        <v>2696.32</v>
      </c>
      <c r="G31" s="26"/>
    </row>
    <row r="32" spans="1:7" ht="15">
      <c r="A32" s="38" t="s">
        <v>445</v>
      </c>
      <c r="B32" s="15" t="str">
        <f t="shared" si="0"/>
        <v>05/2018</v>
      </c>
      <c r="C32" s="16">
        <v>0</v>
      </c>
      <c r="D32" s="17" t="s">
        <v>1084</v>
      </c>
      <c r="E32" s="17" t="s">
        <v>885</v>
      </c>
      <c r="F32" s="37">
        <v>300</v>
      </c>
      <c r="G32" s="26"/>
    </row>
    <row r="33" spans="1:7" ht="15">
      <c r="A33" s="38" t="s">
        <v>444</v>
      </c>
      <c r="B33" s="15" t="str">
        <f t="shared" si="0"/>
        <v>05/2018</v>
      </c>
      <c r="C33" s="16">
        <v>0</v>
      </c>
      <c r="D33" s="17" t="s">
        <v>1084</v>
      </c>
      <c r="E33" s="17" t="s">
        <v>884</v>
      </c>
      <c r="F33" s="37">
        <v>150</v>
      </c>
      <c r="G33" s="26"/>
    </row>
    <row r="34" spans="1:7" ht="15">
      <c r="A34" s="38" t="s">
        <v>444</v>
      </c>
      <c r="B34" s="15" t="str">
        <f t="shared" si="0"/>
        <v>05/2018</v>
      </c>
      <c r="C34" s="16">
        <v>0</v>
      </c>
      <c r="D34" s="17" t="s">
        <v>1084</v>
      </c>
      <c r="E34" s="17" t="s">
        <v>1084</v>
      </c>
      <c r="F34" s="37">
        <v>150</v>
      </c>
      <c r="G34" s="26"/>
    </row>
    <row r="35" spans="1:7" ht="15">
      <c r="A35" s="38" t="s">
        <v>444</v>
      </c>
      <c r="B35" s="15" t="str">
        <f t="shared" si="0"/>
        <v>05/2018</v>
      </c>
      <c r="C35" s="16">
        <v>0</v>
      </c>
      <c r="D35" s="17" t="s">
        <v>1084</v>
      </c>
      <c r="E35" s="17" t="s">
        <v>870</v>
      </c>
      <c r="F35" s="37">
        <v>4250</v>
      </c>
      <c r="G35" s="26"/>
    </row>
    <row r="36" spans="1:7" ht="15">
      <c r="A36" s="38" t="s">
        <v>62</v>
      </c>
      <c r="B36" s="15" t="str">
        <f t="shared" si="0"/>
        <v>05/2018</v>
      </c>
      <c r="C36" s="16">
        <v>0</v>
      </c>
      <c r="D36" s="17" t="s">
        <v>1084</v>
      </c>
      <c r="E36" s="17" t="s">
        <v>1084</v>
      </c>
      <c r="F36" s="37">
        <v>150</v>
      </c>
      <c r="G36" s="26"/>
    </row>
    <row r="37" spans="1:7" ht="15">
      <c r="A37" s="38" t="s">
        <v>62</v>
      </c>
      <c r="B37" s="15" t="str">
        <f t="shared" si="0"/>
        <v>05/2018</v>
      </c>
      <c r="C37" s="16">
        <v>0</v>
      </c>
      <c r="D37" s="17" t="s">
        <v>1084</v>
      </c>
      <c r="E37" s="17" t="s">
        <v>870</v>
      </c>
      <c r="F37" s="37">
        <v>9968.2000000000007</v>
      </c>
      <c r="G37" s="26"/>
    </row>
    <row r="38" spans="1:7" ht="15">
      <c r="A38" s="38" t="s">
        <v>443</v>
      </c>
      <c r="B38" s="15" t="str">
        <f t="shared" si="0"/>
        <v>05/2018</v>
      </c>
      <c r="C38" s="16">
        <v>0</v>
      </c>
      <c r="D38" s="17" t="s">
        <v>1084</v>
      </c>
      <c r="E38" s="17" t="s">
        <v>870</v>
      </c>
      <c r="F38" s="37">
        <v>570.78</v>
      </c>
      <c r="G38" s="26"/>
    </row>
    <row r="39" spans="1:7" ht="15">
      <c r="A39" s="38" t="s">
        <v>1089</v>
      </c>
      <c r="B39" s="15" t="str">
        <f t="shared" si="0"/>
        <v>05/2018</v>
      </c>
      <c r="C39" s="16">
        <v>0</v>
      </c>
      <c r="D39" s="17" t="s">
        <v>1084</v>
      </c>
      <c r="E39" s="17" t="s">
        <v>870</v>
      </c>
      <c r="F39" s="37">
        <v>500</v>
      </c>
      <c r="G39" s="26"/>
    </row>
    <row r="40" spans="1:7" ht="15">
      <c r="A40" s="38" t="s">
        <v>68</v>
      </c>
      <c r="B40" s="15" t="str">
        <f t="shared" si="0"/>
        <v>05/2018</v>
      </c>
      <c r="C40" s="16">
        <v>0</v>
      </c>
      <c r="D40" s="17" t="s">
        <v>1084</v>
      </c>
      <c r="E40" s="17" t="s">
        <v>1084</v>
      </c>
      <c r="F40" s="37">
        <v>1000</v>
      </c>
      <c r="G40" s="26"/>
    </row>
    <row r="41" spans="1:7" ht="15">
      <c r="A41" s="38" t="s">
        <v>68</v>
      </c>
      <c r="B41" s="15" t="str">
        <f t="shared" si="0"/>
        <v>05/2018</v>
      </c>
      <c r="C41" s="16">
        <v>0</v>
      </c>
      <c r="D41" s="17" t="s">
        <v>1084</v>
      </c>
      <c r="E41" s="17" t="s">
        <v>870</v>
      </c>
      <c r="F41" s="37">
        <v>235.88</v>
      </c>
      <c r="G41" s="26"/>
    </row>
    <row r="42" spans="1:7" ht="15">
      <c r="A42" s="38" t="s">
        <v>442</v>
      </c>
      <c r="B42" s="15" t="str">
        <f t="shared" si="0"/>
        <v>05/2018</v>
      </c>
      <c r="C42" s="16">
        <v>0</v>
      </c>
      <c r="D42" s="17" t="s">
        <v>1084</v>
      </c>
      <c r="E42" s="17" t="s">
        <v>1084</v>
      </c>
      <c r="F42" s="37">
        <v>150</v>
      </c>
      <c r="G42" s="26"/>
    </row>
    <row r="43" spans="1:7" ht="15">
      <c r="A43" s="38" t="s">
        <v>442</v>
      </c>
      <c r="B43" s="15" t="str">
        <f t="shared" si="0"/>
        <v>05/2018</v>
      </c>
      <c r="C43" s="16">
        <v>0</v>
      </c>
      <c r="D43" s="17" t="s">
        <v>1084</v>
      </c>
      <c r="E43" s="17" t="s">
        <v>870</v>
      </c>
      <c r="F43" s="37">
        <v>393.64</v>
      </c>
      <c r="G43" s="26"/>
    </row>
    <row r="44" spans="1:7" ht="15">
      <c r="A44" s="38" t="s">
        <v>1090</v>
      </c>
      <c r="B44" s="15" t="str">
        <f t="shared" si="0"/>
        <v>05/2018</v>
      </c>
      <c r="C44" s="16">
        <v>0</v>
      </c>
      <c r="D44" s="17" t="s">
        <v>1084</v>
      </c>
      <c r="E44" s="17" t="s">
        <v>1084</v>
      </c>
      <c r="F44" s="37">
        <v>442.84</v>
      </c>
      <c r="G44" s="26"/>
    </row>
    <row r="45" spans="1:7" ht="15">
      <c r="A45" s="38" t="s">
        <v>1090</v>
      </c>
      <c r="B45" s="15" t="str">
        <f t="shared" si="0"/>
        <v>05/2018</v>
      </c>
      <c r="C45" s="16">
        <v>0</v>
      </c>
      <c r="D45" s="17" t="s">
        <v>1084</v>
      </c>
      <c r="E45" s="17" t="s">
        <v>870</v>
      </c>
      <c r="F45" s="37">
        <v>6470</v>
      </c>
      <c r="G45" s="26"/>
    </row>
    <row r="46" spans="1:7" ht="15">
      <c r="A46" s="38" t="s">
        <v>75</v>
      </c>
      <c r="B46" s="15" t="str">
        <f t="shared" si="0"/>
        <v>06/2018</v>
      </c>
      <c r="C46" s="16">
        <v>0</v>
      </c>
      <c r="D46" s="17" t="s">
        <v>1084</v>
      </c>
      <c r="E46" s="17" t="s">
        <v>870</v>
      </c>
      <c r="F46" s="37">
        <v>235.28</v>
      </c>
      <c r="G46" s="26"/>
    </row>
    <row r="47" spans="1:7" ht="15">
      <c r="A47" s="38" t="s">
        <v>77</v>
      </c>
      <c r="B47" s="15" t="str">
        <f t="shared" si="0"/>
        <v>06/2018</v>
      </c>
      <c r="C47" s="16">
        <v>0</v>
      </c>
      <c r="D47" s="17" t="s">
        <v>1084</v>
      </c>
      <c r="E47" s="17" t="s">
        <v>870</v>
      </c>
      <c r="F47" s="37">
        <v>432.5</v>
      </c>
      <c r="G47" s="26"/>
    </row>
    <row r="48" spans="1:7" ht="15">
      <c r="A48" s="38" t="s">
        <v>441</v>
      </c>
      <c r="B48" s="15" t="str">
        <f t="shared" si="0"/>
        <v>06/2018</v>
      </c>
      <c r="C48" s="16">
        <v>0</v>
      </c>
      <c r="D48" s="17" t="s">
        <v>1084</v>
      </c>
      <c r="E48" s="17" t="s">
        <v>870</v>
      </c>
      <c r="F48" s="37">
        <v>295.23</v>
      </c>
      <c r="G48" s="26"/>
    </row>
    <row r="49" spans="1:7" ht="15">
      <c r="A49" s="38" t="s">
        <v>1091</v>
      </c>
      <c r="B49" s="15" t="str">
        <f t="shared" si="0"/>
        <v>06/2018</v>
      </c>
      <c r="C49" s="16">
        <v>0</v>
      </c>
      <c r="D49" s="17" t="s">
        <v>1084</v>
      </c>
      <c r="E49" s="17" t="s">
        <v>870</v>
      </c>
      <c r="F49" s="37">
        <v>1042.8400000000001</v>
      </c>
      <c r="G49" s="26"/>
    </row>
    <row r="50" spans="1:7" ht="15">
      <c r="A50" s="38" t="s">
        <v>1092</v>
      </c>
      <c r="B50" s="15" t="str">
        <f t="shared" si="0"/>
        <v>06/2018</v>
      </c>
      <c r="C50" s="16">
        <v>0</v>
      </c>
      <c r="D50" s="17" t="s">
        <v>1084</v>
      </c>
      <c r="E50" s="17" t="s">
        <v>870</v>
      </c>
      <c r="F50" s="37">
        <v>954.07</v>
      </c>
      <c r="G50" s="26"/>
    </row>
    <row r="51" spans="1:7" ht="15">
      <c r="A51" s="38" t="s">
        <v>1093</v>
      </c>
      <c r="B51" s="15" t="str">
        <f t="shared" si="0"/>
        <v>06/2018</v>
      </c>
      <c r="C51" s="16">
        <v>0</v>
      </c>
      <c r="D51" s="17" t="s">
        <v>1084</v>
      </c>
      <c r="E51" s="17" t="s">
        <v>870</v>
      </c>
      <c r="F51" s="37">
        <v>734.08999999999992</v>
      </c>
      <c r="G51" s="26"/>
    </row>
    <row r="52" spans="1:7" ht="15">
      <c r="A52" s="38" t="s">
        <v>81</v>
      </c>
      <c r="B52" s="15" t="str">
        <f t="shared" si="0"/>
        <v>06/2018</v>
      </c>
      <c r="C52" s="16">
        <v>0</v>
      </c>
      <c r="D52" s="17" t="s">
        <v>1084</v>
      </c>
      <c r="E52" s="17" t="s">
        <v>870</v>
      </c>
      <c r="F52" s="37">
        <v>2318.5699999999997</v>
      </c>
      <c r="G52" s="26"/>
    </row>
    <row r="53" spans="1:7" ht="15">
      <c r="A53" s="38" t="s">
        <v>440</v>
      </c>
      <c r="B53" s="15" t="str">
        <f t="shared" si="0"/>
        <v>06/2018</v>
      </c>
      <c r="C53" s="16">
        <v>0</v>
      </c>
      <c r="D53" s="17" t="s">
        <v>1084</v>
      </c>
      <c r="E53" s="17" t="s">
        <v>870</v>
      </c>
      <c r="F53" s="37">
        <v>1165.1999999999998</v>
      </c>
      <c r="G53" s="26"/>
    </row>
    <row r="54" spans="1:7" ht="15">
      <c r="A54" s="38" t="s">
        <v>322</v>
      </c>
      <c r="B54" s="15" t="str">
        <f t="shared" si="0"/>
        <v>06/2018</v>
      </c>
      <c r="C54" s="16">
        <v>0</v>
      </c>
      <c r="D54" s="17" t="s">
        <v>1084</v>
      </c>
      <c r="E54" s="17" t="s">
        <v>870</v>
      </c>
      <c r="F54" s="37">
        <v>2831.08</v>
      </c>
      <c r="G54" s="26"/>
    </row>
    <row r="55" spans="1:7" ht="15">
      <c r="A55" s="38" t="s">
        <v>283</v>
      </c>
      <c r="B55" s="15" t="str">
        <f t="shared" si="0"/>
        <v>06/2018</v>
      </c>
      <c r="C55" s="16">
        <v>0</v>
      </c>
      <c r="D55" s="17" t="s">
        <v>1084</v>
      </c>
      <c r="E55" s="17" t="s">
        <v>870</v>
      </c>
      <c r="F55" s="37">
        <v>6348.40</v>
      </c>
      <c r="G55" s="26"/>
    </row>
    <row r="56" spans="1:7" ht="15">
      <c r="A56" s="38" t="s">
        <v>439</v>
      </c>
      <c r="B56" s="15" t="str">
        <f t="shared" si="0"/>
        <v>06/2018</v>
      </c>
      <c r="C56" s="16">
        <v>0</v>
      </c>
      <c r="D56" s="17" t="s">
        <v>1084</v>
      </c>
      <c r="E56" s="17" t="s">
        <v>870</v>
      </c>
      <c r="F56" s="37">
        <v>6466.88</v>
      </c>
      <c r="G56" s="26"/>
    </row>
    <row r="57" spans="1:7" ht="15">
      <c r="A57" s="38" t="s">
        <v>1094</v>
      </c>
      <c r="B57" s="15" t="str">
        <f t="shared" si="0"/>
        <v>06/2018</v>
      </c>
      <c r="C57" s="16">
        <v>0</v>
      </c>
      <c r="D57" s="17" t="s">
        <v>1084</v>
      </c>
      <c r="E57" s="17" t="s">
        <v>870</v>
      </c>
      <c r="F57" s="37">
        <v>2092.88</v>
      </c>
      <c r="G57" s="26"/>
    </row>
    <row r="58" spans="1:7" ht="15">
      <c r="A58" s="38" t="s">
        <v>438</v>
      </c>
      <c r="B58" s="15" t="str">
        <f t="shared" si="0"/>
        <v>06/2018</v>
      </c>
      <c r="C58" s="16">
        <v>0</v>
      </c>
      <c r="D58" s="17" t="s">
        <v>1084</v>
      </c>
      <c r="E58" s="17" t="s">
        <v>1084</v>
      </c>
      <c r="F58" s="37">
        <v>1556</v>
      </c>
      <c r="G58" s="26"/>
    </row>
    <row r="59" spans="1:7" ht="15">
      <c r="A59" s="38" t="s">
        <v>1095</v>
      </c>
      <c r="B59" s="15" t="str">
        <f t="shared" si="0"/>
        <v>06/2018</v>
      </c>
      <c r="C59" s="16">
        <v>0</v>
      </c>
      <c r="D59" s="17" t="s">
        <v>1084</v>
      </c>
      <c r="E59" s="17" t="s">
        <v>1084</v>
      </c>
      <c r="F59" s="37">
        <v>776.80000000000007</v>
      </c>
      <c r="G59" s="26"/>
    </row>
    <row r="60" spans="1:7" ht="15">
      <c r="A60" s="38" t="s">
        <v>310</v>
      </c>
      <c r="B60" s="15" t="str">
        <f t="shared" si="0"/>
        <v>06/2018</v>
      </c>
      <c r="C60" s="16">
        <v>0</v>
      </c>
      <c r="D60" s="17" t="s">
        <v>1084</v>
      </c>
      <c r="E60" s="17" t="s">
        <v>870</v>
      </c>
      <c r="F60" s="37">
        <v>6072.09</v>
      </c>
      <c r="G60" s="26"/>
    </row>
    <row r="61" spans="1:7" ht="15">
      <c r="A61" s="38" t="s">
        <v>277</v>
      </c>
      <c r="B61" s="15" t="str">
        <f t="shared" si="0"/>
        <v>07/2018</v>
      </c>
      <c r="C61" s="16">
        <v>0</v>
      </c>
      <c r="D61" s="17" t="s">
        <v>1084</v>
      </c>
      <c r="E61" s="17" t="s">
        <v>870</v>
      </c>
      <c r="F61" s="37">
        <v>974</v>
      </c>
      <c r="G61" s="26"/>
    </row>
    <row r="62" spans="1:7" ht="15">
      <c r="A62" s="38" t="s">
        <v>287</v>
      </c>
      <c r="B62" s="15" t="str">
        <f t="shared" si="0"/>
        <v>07/2018</v>
      </c>
      <c r="C62" s="16">
        <v>0</v>
      </c>
      <c r="D62" s="17" t="s">
        <v>1084</v>
      </c>
      <c r="E62" s="17" t="s">
        <v>870</v>
      </c>
      <c r="F62" s="37">
        <v>215.11</v>
      </c>
      <c r="G62" s="26"/>
    </row>
    <row r="63" spans="1:7" ht="15">
      <c r="A63" s="38" t="s">
        <v>287</v>
      </c>
      <c r="B63" s="15" t="str">
        <f t="shared" si="0"/>
        <v>07/2018</v>
      </c>
      <c r="C63" s="16">
        <v>0</v>
      </c>
      <c r="D63" s="17" t="s">
        <v>1084</v>
      </c>
      <c r="E63" s="17" t="s">
        <v>870</v>
      </c>
      <c r="F63" s="37">
        <v>3750</v>
      </c>
      <c r="G63" s="26"/>
    </row>
    <row r="64" spans="1:7" ht="15">
      <c r="A64" s="38" t="s">
        <v>83</v>
      </c>
      <c r="B64" s="15" t="str">
        <f t="shared" si="0"/>
        <v>07/2018</v>
      </c>
      <c r="C64" s="16">
        <v>0</v>
      </c>
      <c r="D64" s="17" t="s">
        <v>1084</v>
      </c>
      <c r="E64" s="17" t="s">
        <v>870</v>
      </c>
      <c r="F64" s="37">
        <v>546.47</v>
      </c>
      <c r="G64" s="26"/>
    </row>
    <row r="65" spans="1:7" ht="15">
      <c r="A65" s="38" t="s">
        <v>374</v>
      </c>
      <c r="B65" s="15" t="str">
        <f t="shared" si="0"/>
        <v>07/2018</v>
      </c>
      <c r="C65" s="16">
        <v>0</v>
      </c>
      <c r="D65" s="17" t="s">
        <v>1084</v>
      </c>
      <c r="E65" s="17" t="s">
        <v>870</v>
      </c>
      <c r="F65" s="37">
        <v>779.20</v>
      </c>
      <c r="G65" s="26"/>
    </row>
    <row r="66" spans="1:7" ht="15">
      <c r="A66" s="38" t="s">
        <v>374</v>
      </c>
      <c r="B66" s="15" t="str">
        <f t="shared" si="0"/>
        <v>07/2018</v>
      </c>
      <c r="C66" s="16">
        <v>0</v>
      </c>
      <c r="D66" s="17" t="s">
        <v>1084</v>
      </c>
      <c r="E66" s="17" t="s">
        <v>870</v>
      </c>
      <c r="F66" s="37">
        <v>6100</v>
      </c>
      <c r="G66" s="26"/>
    </row>
    <row r="67" spans="1:7" ht="15">
      <c r="A67" s="38" t="s">
        <v>87</v>
      </c>
      <c r="B67" s="15" t="str">
        <f t="shared" si="1" ref="B67:B130">MID(A67,4,7)</f>
        <v>07/2018</v>
      </c>
      <c r="C67" s="16">
        <v>0</v>
      </c>
      <c r="D67" s="17" t="s">
        <v>1084</v>
      </c>
      <c r="E67" s="17" t="s">
        <v>1084</v>
      </c>
      <c r="F67" s="37">
        <v>10000</v>
      </c>
      <c r="G67" s="26"/>
    </row>
    <row r="68" spans="1:7" ht="15">
      <c r="A68" s="38" t="s">
        <v>87</v>
      </c>
      <c r="B68" s="15" t="str">
        <f t="shared" si="1"/>
        <v>07/2018</v>
      </c>
      <c r="C68" s="16">
        <v>0</v>
      </c>
      <c r="D68" s="17" t="s">
        <v>1084</v>
      </c>
      <c r="E68" s="17" t="s">
        <v>870</v>
      </c>
      <c r="F68" s="37">
        <v>195.40</v>
      </c>
      <c r="G68" s="26"/>
    </row>
    <row r="69" spans="1:7" ht="15">
      <c r="A69" s="38" t="s">
        <v>1096</v>
      </c>
      <c r="B69" s="15" t="str">
        <f t="shared" si="1"/>
        <v>07/2018</v>
      </c>
      <c r="C69" s="16">
        <v>0</v>
      </c>
      <c r="D69" s="17" t="s">
        <v>1084</v>
      </c>
      <c r="E69" s="17" t="s">
        <v>870</v>
      </c>
      <c r="F69" s="37">
        <v>3464.59</v>
      </c>
      <c r="G69" s="26"/>
    </row>
    <row r="70" spans="1:7" ht="15">
      <c r="A70" s="38" t="s">
        <v>90</v>
      </c>
      <c r="B70" s="15" t="str">
        <f t="shared" si="1"/>
        <v>07/2018</v>
      </c>
      <c r="C70" s="16">
        <v>0</v>
      </c>
      <c r="D70" s="17" t="s">
        <v>1084</v>
      </c>
      <c r="E70" s="17" t="s">
        <v>870</v>
      </c>
      <c r="F70" s="37">
        <v>293.10000000000002</v>
      </c>
      <c r="G70" s="26"/>
    </row>
    <row r="71" spans="1:7" ht="15">
      <c r="A71" s="38" t="s">
        <v>1097</v>
      </c>
      <c r="B71" s="15" t="str">
        <f t="shared" si="1"/>
        <v>07/2018</v>
      </c>
      <c r="C71" s="16">
        <v>0</v>
      </c>
      <c r="D71" s="17" t="s">
        <v>1084</v>
      </c>
      <c r="E71" s="17" t="s">
        <v>870</v>
      </c>
      <c r="F71" s="37">
        <v>58.62</v>
      </c>
      <c r="G71" s="26"/>
    </row>
    <row r="72" spans="1:7" ht="15">
      <c r="A72" s="38" t="s">
        <v>1097</v>
      </c>
      <c r="B72" s="15" t="str">
        <f t="shared" si="1"/>
        <v>07/2018</v>
      </c>
      <c r="C72" s="16">
        <v>0</v>
      </c>
      <c r="D72" s="17" t="s">
        <v>1084</v>
      </c>
      <c r="E72" s="17" t="s">
        <v>870</v>
      </c>
      <c r="F72" s="37">
        <v>3600</v>
      </c>
      <c r="G72" s="26"/>
    </row>
    <row r="73" spans="1:7" ht="15">
      <c r="A73" s="38" t="s">
        <v>107</v>
      </c>
      <c r="B73" s="15" t="str">
        <f t="shared" si="1"/>
        <v>07/2018</v>
      </c>
      <c r="C73" s="16">
        <v>0</v>
      </c>
      <c r="D73" s="17" t="s">
        <v>1084</v>
      </c>
      <c r="E73" s="17" t="s">
        <v>870</v>
      </c>
      <c r="F73" s="37">
        <v>586.20000000000005</v>
      </c>
      <c r="G73" s="26"/>
    </row>
    <row r="74" spans="1:7" ht="15">
      <c r="A74" s="38" t="s">
        <v>1098</v>
      </c>
      <c r="B74" s="15" t="str">
        <f t="shared" si="1"/>
        <v>07/2018</v>
      </c>
      <c r="C74" s="16">
        <v>0</v>
      </c>
      <c r="D74" s="17" t="s">
        <v>1084</v>
      </c>
      <c r="E74" s="17" t="s">
        <v>870</v>
      </c>
      <c r="F74" s="37">
        <v>7586.91</v>
      </c>
      <c r="G74" s="26"/>
    </row>
    <row r="75" spans="1:7" ht="15">
      <c r="A75" s="38" t="s">
        <v>109</v>
      </c>
      <c r="B75" s="15" t="str">
        <f t="shared" si="1"/>
        <v>07/2018</v>
      </c>
      <c r="C75" s="16">
        <v>0</v>
      </c>
      <c r="D75" s="17" t="s">
        <v>1084</v>
      </c>
      <c r="E75" s="17" t="s">
        <v>870</v>
      </c>
      <c r="F75" s="37">
        <v>1529.4099999999999</v>
      </c>
      <c r="G75" s="26"/>
    </row>
    <row r="76" spans="1:7" ht="15">
      <c r="A76" s="38" t="s">
        <v>1099</v>
      </c>
      <c r="B76" s="15" t="str">
        <f t="shared" si="1"/>
        <v>07/2018</v>
      </c>
      <c r="C76" s="16">
        <v>0</v>
      </c>
      <c r="D76" s="17" t="s">
        <v>1084</v>
      </c>
      <c r="E76" s="17" t="s">
        <v>870</v>
      </c>
      <c r="F76" s="37">
        <v>9373.11</v>
      </c>
      <c r="G76" s="26"/>
    </row>
    <row r="77" spans="1:7" ht="15">
      <c r="A77" s="38" t="s">
        <v>1100</v>
      </c>
      <c r="B77" s="15" t="str">
        <f t="shared" si="1"/>
        <v>07/2018</v>
      </c>
      <c r="C77" s="16">
        <v>0</v>
      </c>
      <c r="D77" s="17" t="s">
        <v>1084</v>
      </c>
      <c r="E77" s="17" t="s">
        <v>870</v>
      </c>
      <c r="F77" s="37">
        <v>4851.9400000000005</v>
      </c>
      <c r="G77" s="26"/>
    </row>
    <row r="78" spans="1:7" ht="15">
      <c r="A78" s="38" t="s">
        <v>113</v>
      </c>
      <c r="B78" s="15" t="str">
        <f t="shared" si="1"/>
        <v>07/2018</v>
      </c>
      <c r="C78" s="16">
        <v>0</v>
      </c>
      <c r="D78" s="17" t="s">
        <v>1084</v>
      </c>
      <c r="E78" s="17" t="s">
        <v>870</v>
      </c>
      <c r="F78" s="37">
        <v>3716.65</v>
      </c>
      <c r="G78" s="26"/>
    </row>
    <row r="79" spans="1:7" ht="15">
      <c r="A79" s="38" t="s">
        <v>437</v>
      </c>
      <c r="B79" s="15" t="str">
        <f t="shared" si="1"/>
        <v>07/2018</v>
      </c>
      <c r="C79" s="16">
        <v>0</v>
      </c>
      <c r="D79" s="17" t="s">
        <v>1084</v>
      </c>
      <c r="E79" s="17" t="s">
        <v>870</v>
      </c>
      <c r="F79" s="37">
        <v>12420.54</v>
      </c>
      <c r="G79" s="26"/>
    </row>
    <row r="80" spans="1:7" ht="15">
      <c r="A80" s="38" t="s">
        <v>122</v>
      </c>
      <c r="B80" s="15" t="str">
        <f t="shared" si="1"/>
        <v>07/2018</v>
      </c>
      <c r="C80" s="16">
        <v>0</v>
      </c>
      <c r="D80" s="17" t="s">
        <v>1084</v>
      </c>
      <c r="E80" s="17" t="s">
        <v>1084</v>
      </c>
      <c r="F80" s="37">
        <v>1766.1399999999999</v>
      </c>
      <c r="G80" s="26"/>
    </row>
    <row r="81" spans="1:7" ht="15">
      <c r="A81" s="38" t="s">
        <v>122</v>
      </c>
      <c r="B81" s="15" t="str">
        <f t="shared" si="1"/>
        <v>07/2018</v>
      </c>
      <c r="C81" s="16">
        <v>0</v>
      </c>
      <c r="D81" s="17" t="s">
        <v>1084</v>
      </c>
      <c r="E81" s="17" t="s">
        <v>870</v>
      </c>
      <c r="F81" s="37">
        <v>3000</v>
      </c>
      <c r="G81" s="26"/>
    </row>
    <row r="82" spans="1:7" ht="15">
      <c r="A82" s="38" t="s">
        <v>1101</v>
      </c>
      <c r="B82" s="15" t="str">
        <f t="shared" si="1"/>
        <v>07/2018</v>
      </c>
      <c r="C82" s="16">
        <v>0</v>
      </c>
      <c r="D82" s="17" t="s">
        <v>1084</v>
      </c>
      <c r="E82" s="17" t="s">
        <v>870</v>
      </c>
      <c r="F82" s="37">
        <v>14012.64</v>
      </c>
      <c r="G82" s="26"/>
    </row>
    <row r="83" spans="1:7" ht="15">
      <c r="A83" s="38" t="s">
        <v>436</v>
      </c>
      <c r="B83" s="15" t="str">
        <f t="shared" si="1"/>
        <v>07/2018</v>
      </c>
      <c r="C83" s="16">
        <v>0</v>
      </c>
      <c r="D83" s="17" t="s">
        <v>1084</v>
      </c>
      <c r="E83" s="17" t="s">
        <v>870</v>
      </c>
      <c r="F83" s="37">
        <v>643.57000000000005</v>
      </c>
      <c r="G83" s="26"/>
    </row>
    <row r="84" spans="1:7" ht="15">
      <c r="A84" s="38" t="s">
        <v>127</v>
      </c>
      <c r="B84" s="15" t="str">
        <f t="shared" si="1"/>
        <v>07/2018</v>
      </c>
      <c r="C84" s="16">
        <v>0</v>
      </c>
      <c r="D84" s="17" t="s">
        <v>1084</v>
      </c>
      <c r="E84" s="17" t="s">
        <v>870</v>
      </c>
      <c r="F84" s="37">
        <v>1473.33</v>
      </c>
      <c r="G84" s="26"/>
    </row>
    <row r="85" spans="1:7" ht="15">
      <c r="A85" s="38" t="s">
        <v>130</v>
      </c>
      <c r="B85" s="15" t="str">
        <f t="shared" si="1"/>
        <v>07/2018</v>
      </c>
      <c r="C85" s="16">
        <v>0</v>
      </c>
      <c r="D85" s="17" t="s">
        <v>1084</v>
      </c>
      <c r="E85" s="17" t="s">
        <v>870</v>
      </c>
      <c r="F85" s="37">
        <v>6115.38</v>
      </c>
      <c r="G85" s="26"/>
    </row>
    <row r="86" spans="1:7" ht="15">
      <c r="A86" s="38" t="s">
        <v>136</v>
      </c>
      <c r="B86" s="15" t="str">
        <f t="shared" si="1"/>
        <v>07/2018</v>
      </c>
      <c r="C86" s="16">
        <v>0</v>
      </c>
      <c r="D86" s="17" t="s">
        <v>1084</v>
      </c>
      <c r="E86" s="17" t="s">
        <v>870</v>
      </c>
      <c r="F86" s="37">
        <v>7815.77</v>
      </c>
      <c r="G86" s="26"/>
    </row>
    <row r="87" spans="1:7" ht="15">
      <c r="A87" s="38" t="s">
        <v>136</v>
      </c>
      <c r="B87" s="15" t="str">
        <f t="shared" si="1"/>
        <v>07/2018</v>
      </c>
      <c r="C87" s="16">
        <v>0</v>
      </c>
      <c r="D87" s="17" t="s">
        <v>1084</v>
      </c>
      <c r="E87" s="17" t="s">
        <v>870</v>
      </c>
      <c r="F87" s="37">
        <v>147.62</v>
      </c>
      <c r="G87" s="26"/>
    </row>
    <row r="88" spans="1:7" ht="15">
      <c r="A88" s="38" t="s">
        <v>294</v>
      </c>
      <c r="B88" s="15" t="str">
        <f t="shared" si="1"/>
        <v>08/2018</v>
      </c>
      <c r="C88" s="16">
        <v>0</v>
      </c>
      <c r="D88" s="17" t="s">
        <v>1084</v>
      </c>
      <c r="E88" s="17" t="s">
        <v>870</v>
      </c>
      <c r="F88" s="37">
        <v>11332.07</v>
      </c>
      <c r="G88" s="26"/>
    </row>
    <row r="89" spans="1:7" ht="15">
      <c r="A89" s="38" t="s">
        <v>139</v>
      </c>
      <c r="B89" s="15" t="str">
        <f t="shared" si="1"/>
        <v>08/2018</v>
      </c>
      <c r="C89" s="16">
        <v>0</v>
      </c>
      <c r="D89" s="17" t="s">
        <v>1084</v>
      </c>
      <c r="E89" s="17" t="s">
        <v>870</v>
      </c>
      <c r="F89" s="37">
        <v>1054.75</v>
      </c>
      <c r="G89" s="26"/>
    </row>
    <row r="90" spans="1:7" ht="15">
      <c r="A90" s="38" t="s">
        <v>295</v>
      </c>
      <c r="B90" s="15" t="str">
        <f t="shared" si="1"/>
        <v>08/2018</v>
      </c>
      <c r="C90" s="16">
        <v>0</v>
      </c>
      <c r="D90" s="17" t="s">
        <v>1084</v>
      </c>
      <c r="E90" s="17" t="s">
        <v>870</v>
      </c>
      <c r="F90" s="37">
        <v>6704.07</v>
      </c>
      <c r="G90" s="26"/>
    </row>
    <row r="91" spans="1:7" ht="15">
      <c r="A91" s="38" t="s">
        <v>143</v>
      </c>
      <c r="B91" s="15" t="str">
        <f t="shared" si="1"/>
        <v>08/2018</v>
      </c>
      <c r="C91" s="16">
        <v>0</v>
      </c>
      <c r="D91" s="17" t="s">
        <v>1084</v>
      </c>
      <c r="E91" s="17" t="s">
        <v>870</v>
      </c>
      <c r="F91" s="37">
        <v>19358.66</v>
      </c>
      <c r="G91" s="26"/>
    </row>
    <row r="92" spans="1:7" ht="15">
      <c r="A92" s="38" t="s">
        <v>435</v>
      </c>
      <c r="B92" s="15" t="str">
        <f t="shared" si="1"/>
        <v>08/2018</v>
      </c>
      <c r="C92" s="16">
        <v>0</v>
      </c>
      <c r="D92" s="17" t="s">
        <v>1084</v>
      </c>
      <c r="E92" s="17" t="s">
        <v>870</v>
      </c>
      <c r="F92" s="37">
        <v>22354.41</v>
      </c>
      <c r="G92" s="26"/>
    </row>
    <row r="93" spans="1:7" ht="15">
      <c r="A93" s="38" t="s">
        <v>364</v>
      </c>
      <c r="B93" s="15" t="str">
        <f t="shared" si="1"/>
        <v>08/2018</v>
      </c>
      <c r="C93" s="16">
        <v>0</v>
      </c>
      <c r="D93" s="17" t="s">
        <v>1084</v>
      </c>
      <c r="E93" s="17" t="s">
        <v>870</v>
      </c>
      <c r="F93" s="37">
        <v>3242.75</v>
      </c>
      <c r="G93" s="26"/>
    </row>
    <row r="94" spans="1:7" ht="15">
      <c r="A94" s="38" t="s">
        <v>296</v>
      </c>
      <c r="B94" s="15" t="str">
        <f t="shared" si="1"/>
        <v>08/2018</v>
      </c>
      <c r="C94" s="16">
        <v>0</v>
      </c>
      <c r="D94" s="17" t="s">
        <v>1084</v>
      </c>
      <c r="E94" s="17" t="s">
        <v>870</v>
      </c>
      <c r="F94" s="37">
        <v>6517.24</v>
      </c>
      <c r="G94" s="26"/>
    </row>
    <row r="95" spans="1:7" ht="15">
      <c r="A95" s="38" t="s">
        <v>280</v>
      </c>
      <c r="B95" s="15" t="str">
        <f t="shared" si="1"/>
        <v>08/2018</v>
      </c>
      <c r="C95" s="16">
        <v>0</v>
      </c>
      <c r="D95" s="17" t="s">
        <v>1084</v>
      </c>
      <c r="E95" s="17" t="s">
        <v>870</v>
      </c>
      <c r="F95" s="37">
        <v>1401.98</v>
      </c>
      <c r="G95" s="26"/>
    </row>
    <row r="96" spans="1:7" ht="15">
      <c r="A96" s="38" t="s">
        <v>1102</v>
      </c>
      <c r="B96" s="15" t="str">
        <f t="shared" si="1"/>
        <v>08/2018</v>
      </c>
      <c r="C96" s="16">
        <v>0</v>
      </c>
      <c r="D96" s="17" t="s">
        <v>1084</v>
      </c>
      <c r="E96" s="17" t="s">
        <v>870</v>
      </c>
      <c r="F96" s="37">
        <v>6861.90</v>
      </c>
      <c r="G96" s="26"/>
    </row>
    <row r="97" spans="1:7" ht="15">
      <c r="A97" s="38" t="s">
        <v>148</v>
      </c>
      <c r="B97" s="15" t="str">
        <f t="shared" si="1"/>
        <v>08/2018</v>
      </c>
      <c r="C97" s="16">
        <v>0</v>
      </c>
      <c r="D97" s="17" t="s">
        <v>1084</v>
      </c>
      <c r="E97" s="17" t="s">
        <v>870</v>
      </c>
      <c r="F97" s="37">
        <v>1719.65</v>
      </c>
      <c r="G97" s="26"/>
    </row>
    <row r="98" spans="1:7" ht="15">
      <c r="A98" s="38" t="s">
        <v>1103</v>
      </c>
      <c r="B98" s="15" t="str">
        <f t="shared" si="1"/>
        <v>08/2018</v>
      </c>
      <c r="C98" s="16">
        <v>0</v>
      </c>
      <c r="D98" s="17" t="s">
        <v>1084</v>
      </c>
      <c r="E98" s="17" t="s">
        <v>870</v>
      </c>
      <c r="F98" s="37">
        <v>1321.1699999999998</v>
      </c>
      <c r="G98" s="26"/>
    </row>
    <row r="99" spans="1:7" ht="15">
      <c r="A99" s="38" t="s">
        <v>434</v>
      </c>
      <c r="B99" s="15" t="str">
        <f t="shared" si="1"/>
        <v>08/2018</v>
      </c>
      <c r="C99" s="16">
        <v>0</v>
      </c>
      <c r="D99" s="17" t="s">
        <v>1084</v>
      </c>
      <c r="E99" s="17" t="s">
        <v>870</v>
      </c>
      <c r="F99" s="37">
        <v>1148.4100000000001</v>
      </c>
      <c r="G99" s="26"/>
    </row>
    <row r="100" spans="1:7" ht="15">
      <c r="A100" s="38" t="s">
        <v>151</v>
      </c>
      <c r="B100" s="15" t="str">
        <f t="shared" si="1"/>
        <v>08/2018</v>
      </c>
      <c r="C100" s="16">
        <v>0</v>
      </c>
      <c r="D100" s="17" t="s">
        <v>1084</v>
      </c>
      <c r="E100" s="17" t="s">
        <v>870</v>
      </c>
      <c r="F100" s="37">
        <v>3587.02</v>
      </c>
      <c r="G100" s="26"/>
    </row>
    <row r="101" spans="1:7" ht="15">
      <c r="A101" s="38" t="s">
        <v>433</v>
      </c>
      <c r="B101" s="15" t="str">
        <f t="shared" si="1"/>
        <v>08/2018</v>
      </c>
      <c r="C101" s="16">
        <v>0</v>
      </c>
      <c r="D101" s="17" t="s">
        <v>1084</v>
      </c>
      <c r="E101" s="17" t="s">
        <v>870</v>
      </c>
      <c r="F101" s="37">
        <v>436.95</v>
      </c>
      <c r="G101" s="26"/>
    </row>
    <row r="102" spans="1:7" ht="15">
      <c r="A102" s="38" t="s">
        <v>432</v>
      </c>
      <c r="B102" s="15" t="str">
        <f t="shared" si="1"/>
        <v>08/2018</v>
      </c>
      <c r="C102" s="16">
        <v>0</v>
      </c>
      <c r="D102" s="17" t="s">
        <v>1084</v>
      </c>
      <c r="E102" s="17" t="s">
        <v>870</v>
      </c>
      <c r="F102" s="37">
        <v>552.03</v>
      </c>
      <c r="G102" s="26"/>
    </row>
    <row r="103" spans="1:7" ht="15">
      <c r="A103" s="38" t="s">
        <v>154</v>
      </c>
      <c r="B103" s="15" t="str">
        <f t="shared" si="1"/>
        <v>08/2018</v>
      </c>
      <c r="C103" s="16">
        <v>0</v>
      </c>
      <c r="D103" s="17" t="s">
        <v>1084</v>
      </c>
      <c r="E103" s="17" t="s">
        <v>870</v>
      </c>
      <c r="F103" s="37">
        <v>473.27</v>
      </c>
      <c r="G103" s="26"/>
    </row>
    <row r="104" spans="1:7" ht="15">
      <c r="A104" s="38" t="s">
        <v>158</v>
      </c>
      <c r="B104" s="15" t="str">
        <f t="shared" si="1"/>
        <v>08/2018</v>
      </c>
      <c r="C104" s="16">
        <v>0</v>
      </c>
      <c r="D104" s="17" t="s">
        <v>1084</v>
      </c>
      <c r="E104" s="17" t="s">
        <v>870</v>
      </c>
      <c r="F104" s="37">
        <v>843.34</v>
      </c>
      <c r="G104" s="26"/>
    </row>
    <row r="105" spans="1:7" ht="15">
      <c r="A105" s="38" t="s">
        <v>431</v>
      </c>
      <c r="B105" s="15" t="str">
        <f t="shared" si="1"/>
        <v>08/2018</v>
      </c>
      <c r="C105" s="16">
        <v>0</v>
      </c>
      <c r="D105" s="17" t="s">
        <v>1084</v>
      </c>
      <c r="E105" s="17" t="s">
        <v>870</v>
      </c>
      <c r="F105" s="37">
        <v>5071.2800000000007</v>
      </c>
      <c r="G105" s="26"/>
    </row>
    <row r="106" spans="1:7" ht="15">
      <c r="A106" s="38" t="s">
        <v>430</v>
      </c>
      <c r="B106" s="15" t="str">
        <f t="shared" si="1"/>
        <v>08/2018</v>
      </c>
      <c r="C106" s="16">
        <v>0</v>
      </c>
      <c r="D106" s="17" t="s">
        <v>1084</v>
      </c>
      <c r="E106" s="17" t="s">
        <v>870</v>
      </c>
      <c r="F106" s="37">
        <v>1454.62</v>
      </c>
      <c r="G106" s="26"/>
    </row>
    <row r="107" spans="1:7" ht="15">
      <c r="A107" s="38" t="s">
        <v>429</v>
      </c>
      <c r="B107" s="15" t="str">
        <f t="shared" si="1"/>
        <v>08/2018</v>
      </c>
      <c r="C107" s="16">
        <v>0</v>
      </c>
      <c r="D107" s="17" t="s">
        <v>1084</v>
      </c>
      <c r="E107" s="17" t="s">
        <v>870</v>
      </c>
      <c r="F107" s="37">
        <v>3912.65</v>
      </c>
      <c r="G107" s="26"/>
    </row>
    <row r="108" spans="1:7" ht="15">
      <c r="A108" s="38" t="s">
        <v>428</v>
      </c>
      <c r="B108" s="15" t="str">
        <f t="shared" si="1"/>
        <v>08/2018</v>
      </c>
      <c r="C108" s="16">
        <v>0</v>
      </c>
      <c r="D108" s="17" t="s">
        <v>1084</v>
      </c>
      <c r="E108" s="17" t="s">
        <v>870</v>
      </c>
      <c r="F108" s="37">
        <v>2063.98</v>
      </c>
      <c r="G108" s="26"/>
    </row>
    <row r="109" spans="1:7" ht="15">
      <c r="A109" s="38" t="s">
        <v>427</v>
      </c>
      <c r="B109" s="15" t="str">
        <f t="shared" si="1"/>
        <v>08/2018</v>
      </c>
      <c r="C109" s="16">
        <v>0</v>
      </c>
      <c r="D109" s="17" t="s">
        <v>1084</v>
      </c>
      <c r="E109" s="17" t="s">
        <v>870</v>
      </c>
      <c r="F109" s="37">
        <v>622.88</v>
      </c>
      <c r="G109" s="26"/>
    </row>
    <row r="110" spans="1:7" ht="15">
      <c r="A110" s="38" t="s">
        <v>160</v>
      </c>
      <c r="B110" s="15" t="str">
        <f t="shared" si="1"/>
        <v>09/2018</v>
      </c>
      <c r="C110" s="16">
        <v>0</v>
      </c>
      <c r="D110" s="17" t="s">
        <v>1084</v>
      </c>
      <c r="E110" s="17" t="s">
        <v>870</v>
      </c>
      <c r="F110" s="37">
        <v>15364.29</v>
      </c>
      <c r="G110" s="26"/>
    </row>
    <row r="111" spans="1:7" ht="15">
      <c r="A111" s="38" t="s">
        <v>426</v>
      </c>
      <c r="B111" s="15" t="str">
        <f t="shared" si="1"/>
        <v>09/2018</v>
      </c>
      <c r="C111" s="16">
        <v>0</v>
      </c>
      <c r="D111" s="17" t="s">
        <v>1084</v>
      </c>
      <c r="E111" s="17" t="s">
        <v>870</v>
      </c>
      <c r="F111" s="37">
        <v>2728.42</v>
      </c>
      <c r="G111" s="26"/>
    </row>
    <row r="112" spans="1:7" ht="15">
      <c r="A112" s="38" t="s">
        <v>164</v>
      </c>
      <c r="B112" s="15" t="str">
        <f t="shared" si="1"/>
        <v>09/2018</v>
      </c>
      <c r="C112" s="16">
        <v>0</v>
      </c>
      <c r="D112" s="17" t="s">
        <v>1084</v>
      </c>
      <c r="E112" s="17" t="s">
        <v>1084</v>
      </c>
      <c r="F112" s="37">
        <v>220</v>
      </c>
      <c r="G112" s="26"/>
    </row>
    <row r="113" spans="1:7" ht="15">
      <c r="A113" s="38" t="s">
        <v>164</v>
      </c>
      <c r="B113" s="15" t="str">
        <f t="shared" si="1"/>
        <v>09/2018</v>
      </c>
      <c r="C113" s="16">
        <v>0</v>
      </c>
      <c r="D113" s="17" t="s">
        <v>1084</v>
      </c>
      <c r="E113" s="17" t="s">
        <v>870</v>
      </c>
      <c r="F113" s="37">
        <v>2573.15</v>
      </c>
      <c r="G113" s="26"/>
    </row>
    <row r="114" spans="1:7" ht="15">
      <c r="A114" s="38" t="s">
        <v>168</v>
      </c>
      <c r="B114" s="15" t="str">
        <f t="shared" si="1"/>
        <v>09/2018</v>
      </c>
      <c r="C114" s="16">
        <v>0</v>
      </c>
      <c r="D114" s="17" t="s">
        <v>1084</v>
      </c>
      <c r="E114" s="17" t="s">
        <v>870</v>
      </c>
      <c r="F114" s="37">
        <v>647.33000000000004</v>
      </c>
      <c r="G114" s="26"/>
    </row>
    <row r="115" spans="1:7" ht="15">
      <c r="A115" s="38" t="s">
        <v>298</v>
      </c>
      <c r="B115" s="15" t="str">
        <f t="shared" si="1"/>
        <v>09/2018</v>
      </c>
      <c r="C115" s="16">
        <v>0</v>
      </c>
      <c r="D115" s="17" t="s">
        <v>1084</v>
      </c>
      <c r="E115" s="17" t="s">
        <v>870</v>
      </c>
      <c r="F115" s="37">
        <v>679.69999999999993</v>
      </c>
      <c r="G115" s="26"/>
    </row>
    <row r="116" spans="1:7" ht="15">
      <c r="A116" s="38" t="s">
        <v>1104</v>
      </c>
      <c r="B116" s="15" t="str">
        <f t="shared" si="1"/>
        <v>09/2018</v>
      </c>
      <c r="C116" s="16">
        <v>0</v>
      </c>
      <c r="D116" s="17" t="s">
        <v>1084</v>
      </c>
      <c r="E116" s="17" t="s">
        <v>870</v>
      </c>
      <c r="F116" s="37">
        <v>194.20</v>
      </c>
      <c r="G116" s="26"/>
    </row>
    <row r="117" spans="1:7" ht="15">
      <c r="A117" s="38" t="s">
        <v>170</v>
      </c>
      <c r="B117" s="15" t="str">
        <f t="shared" si="1"/>
        <v>09/2018</v>
      </c>
      <c r="C117" s="16">
        <v>0</v>
      </c>
      <c r="D117" s="17" t="s">
        <v>1084</v>
      </c>
      <c r="E117" s="17" t="s">
        <v>870</v>
      </c>
      <c r="F117" s="37">
        <v>291.30</v>
      </c>
      <c r="G117" s="26"/>
    </row>
    <row r="118" spans="1:7" ht="15">
      <c r="A118" s="38" t="s">
        <v>425</v>
      </c>
      <c r="B118" s="15" t="str">
        <f t="shared" si="1"/>
        <v>09/2018</v>
      </c>
      <c r="C118" s="16">
        <v>0</v>
      </c>
      <c r="D118" s="17" t="s">
        <v>1084</v>
      </c>
      <c r="E118" s="17" t="s">
        <v>870</v>
      </c>
      <c r="F118" s="37">
        <v>388.40</v>
      </c>
      <c r="G118" s="26"/>
    </row>
    <row r="119" spans="1:6" s="19" customFormat="1" ht="15" customHeight="1">
      <c r="A119" s="38" t="s">
        <v>424</v>
      </c>
      <c r="B119" s="15" t="str">
        <f t="shared" si="1"/>
        <v>09/2018</v>
      </c>
      <c r="C119" s="16">
        <v>0</v>
      </c>
      <c r="D119" s="17" t="s">
        <v>1084</v>
      </c>
      <c r="E119" s="17" t="s">
        <v>870</v>
      </c>
      <c r="F119" s="37">
        <v>1116.6500000000001</v>
      </c>
    </row>
    <row r="120" spans="1:7" ht="15">
      <c r="A120" s="38" t="s">
        <v>423</v>
      </c>
      <c r="B120" s="15" t="str">
        <f t="shared" si="1"/>
        <v>09/2018</v>
      </c>
      <c r="C120" s="16">
        <v>0</v>
      </c>
      <c r="D120" s="17" t="s">
        <v>1084</v>
      </c>
      <c r="E120" s="17" t="s">
        <v>870</v>
      </c>
      <c r="F120" s="37">
        <v>825.35</v>
      </c>
      <c r="G120" s="26"/>
    </row>
    <row r="121" spans="1:7" ht="15">
      <c r="A121" s="38" t="s">
        <v>316</v>
      </c>
      <c r="B121" s="15" t="str">
        <f t="shared" si="1"/>
        <v>09/2018</v>
      </c>
      <c r="C121" s="16">
        <v>0</v>
      </c>
      <c r="D121" s="17" t="s">
        <v>1084</v>
      </c>
      <c r="E121" s="17" t="s">
        <v>870</v>
      </c>
      <c r="F121" s="37">
        <v>436.95</v>
      </c>
      <c r="G121" s="26"/>
    </row>
    <row r="122" spans="1:7" ht="15">
      <c r="A122" s="38" t="s">
        <v>422</v>
      </c>
      <c r="B122" s="15" t="str">
        <f t="shared" si="1"/>
        <v>09/2018</v>
      </c>
      <c r="C122" s="16">
        <v>0</v>
      </c>
      <c r="D122" s="17" t="s">
        <v>1084</v>
      </c>
      <c r="E122" s="17" t="s">
        <v>870</v>
      </c>
      <c r="F122" s="37">
        <v>258.94</v>
      </c>
      <c r="G122" s="26"/>
    </row>
    <row r="123" spans="1:7" ht="15">
      <c r="A123" s="38" t="s">
        <v>173</v>
      </c>
      <c r="B123" s="15" t="str">
        <f t="shared" si="1"/>
        <v>09/2018</v>
      </c>
      <c r="C123" s="16">
        <v>0</v>
      </c>
      <c r="D123" s="17" t="s">
        <v>1084</v>
      </c>
      <c r="E123" s="17" t="s">
        <v>870</v>
      </c>
      <c r="F123" s="37">
        <v>1132.8399999999999</v>
      </c>
      <c r="G123" s="26"/>
    </row>
    <row r="124" spans="1:7" ht="15">
      <c r="A124" s="38" t="s">
        <v>1105</v>
      </c>
      <c r="B124" s="15" t="str">
        <f t="shared" si="1"/>
        <v>09/2018</v>
      </c>
      <c r="C124" s="16">
        <v>0</v>
      </c>
      <c r="D124" s="17" t="s">
        <v>1084</v>
      </c>
      <c r="E124" s="17" t="s">
        <v>870</v>
      </c>
      <c r="F124" s="37">
        <v>1068.0999999999999</v>
      </c>
      <c r="G124" s="26"/>
    </row>
    <row r="125" spans="1:7" ht="15">
      <c r="A125" s="38" t="s">
        <v>421</v>
      </c>
      <c r="B125" s="15" t="str">
        <f t="shared" si="1"/>
        <v>09/2018</v>
      </c>
      <c r="C125" s="16">
        <v>0</v>
      </c>
      <c r="D125" s="17" t="s">
        <v>1084</v>
      </c>
      <c r="E125" s="17" t="s">
        <v>870</v>
      </c>
      <c r="F125" s="37">
        <v>1310.85</v>
      </c>
      <c r="G125" s="26"/>
    </row>
    <row r="126" spans="1:7" ht="15">
      <c r="A126" s="38" t="s">
        <v>420</v>
      </c>
      <c r="B126" s="15" t="str">
        <f t="shared" si="1"/>
        <v>09/2018</v>
      </c>
      <c r="C126" s="16">
        <v>0</v>
      </c>
      <c r="D126" s="17" t="s">
        <v>1084</v>
      </c>
      <c r="E126" s="17" t="s">
        <v>870</v>
      </c>
      <c r="F126" s="37">
        <v>720.16</v>
      </c>
      <c r="G126" s="26"/>
    </row>
    <row r="127" spans="1:7" ht="15">
      <c r="A127" s="38" t="s">
        <v>401</v>
      </c>
      <c r="B127" s="15" t="str">
        <f t="shared" si="1"/>
        <v>09/2018</v>
      </c>
      <c r="C127" s="16">
        <v>0</v>
      </c>
      <c r="D127" s="17" t="s">
        <v>1084</v>
      </c>
      <c r="E127" s="17" t="s">
        <v>870</v>
      </c>
      <c r="F127" s="37">
        <v>1666.44</v>
      </c>
      <c r="G127" s="26"/>
    </row>
    <row r="128" spans="1:7" ht="15">
      <c r="A128" s="38" t="s">
        <v>419</v>
      </c>
      <c r="B128" s="15" t="str">
        <f t="shared" si="1"/>
        <v>10/2018</v>
      </c>
      <c r="C128" s="16">
        <v>0</v>
      </c>
      <c r="D128" s="17" t="s">
        <v>1084</v>
      </c>
      <c r="E128" s="17" t="s">
        <v>870</v>
      </c>
      <c r="F128" s="37">
        <v>1263.06</v>
      </c>
      <c r="G128" s="26"/>
    </row>
    <row r="129" spans="1:7" ht="15">
      <c r="A129" s="38" t="s">
        <v>300</v>
      </c>
      <c r="B129" s="15" t="str">
        <f t="shared" si="1"/>
        <v>10/2018</v>
      </c>
      <c r="C129" s="16">
        <v>0</v>
      </c>
      <c r="D129" s="17" t="s">
        <v>1084</v>
      </c>
      <c r="E129" s="17" t="s">
        <v>870</v>
      </c>
      <c r="F129" s="37">
        <v>598.79</v>
      </c>
      <c r="G129" s="26"/>
    </row>
    <row r="130" spans="1:7" ht="15">
      <c r="A130" s="38" t="s">
        <v>1106</v>
      </c>
      <c r="B130" s="15" t="str">
        <f t="shared" si="1"/>
        <v>10/2018</v>
      </c>
      <c r="C130" s="16">
        <v>0</v>
      </c>
      <c r="D130" s="17" t="s">
        <v>1084</v>
      </c>
      <c r="E130" s="17" t="s">
        <v>870</v>
      </c>
      <c r="F130" s="37">
        <v>1358.65</v>
      </c>
      <c r="G130" s="26"/>
    </row>
    <row r="131" spans="1:7" ht="15">
      <c r="A131" s="38" t="s">
        <v>314</v>
      </c>
      <c r="B131" s="15" t="str">
        <f t="shared" si="2" ref="B131:B194">MID(A131,4,7)</f>
        <v>10/2018</v>
      </c>
      <c r="C131" s="16">
        <v>0</v>
      </c>
      <c r="D131" s="17" t="s">
        <v>1084</v>
      </c>
      <c r="E131" s="17" t="s">
        <v>870</v>
      </c>
      <c r="F131" s="37">
        <v>971</v>
      </c>
      <c r="G131" s="26"/>
    </row>
    <row r="132" spans="1:7" ht="15">
      <c r="A132" s="38" t="s">
        <v>1107</v>
      </c>
      <c r="B132" s="15" t="str">
        <f t="shared" si="2"/>
        <v>10/2018</v>
      </c>
      <c r="C132" s="16">
        <v>0</v>
      </c>
      <c r="D132" s="17" t="s">
        <v>1084</v>
      </c>
      <c r="E132" s="17" t="s">
        <v>870</v>
      </c>
      <c r="F132" s="37">
        <v>647.34</v>
      </c>
      <c r="G132" s="26"/>
    </row>
    <row r="133" spans="1:7" ht="15">
      <c r="A133" s="38" t="s">
        <v>302</v>
      </c>
      <c r="B133" s="15" t="str">
        <f t="shared" si="2"/>
        <v>10/2018</v>
      </c>
      <c r="C133" s="16">
        <v>0</v>
      </c>
      <c r="D133" s="17" t="s">
        <v>1084</v>
      </c>
      <c r="E133" s="17" t="s">
        <v>870</v>
      </c>
      <c r="F133" s="37">
        <v>339.85</v>
      </c>
      <c r="G133" s="26"/>
    </row>
    <row r="134" spans="1:7" ht="15">
      <c r="A134" s="38" t="s">
        <v>418</v>
      </c>
      <c r="B134" s="15" t="str">
        <f t="shared" si="2"/>
        <v>10/2018</v>
      </c>
      <c r="C134" s="16">
        <v>0</v>
      </c>
      <c r="D134" s="17" t="s">
        <v>1084</v>
      </c>
      <c r="E134" s="17" t="s">
        <v>870</v>
      </c>
      <c r="F134" s="37">
        <v>291.30</v>
      </c>
      <c r="G134" s="26"/>
    </row>
    <row r="135" spans="1:7" ht="15">
      <c r="A135" s="38" t="s">
        <v>1108</v>
      </c>
      <c r="B135" s="15" t="str">
        <f t="shared" si="2"/>
        <v>10/2018</v>
      </c>
      <c r="C135" s="16">
        <v>0</v>
      </c>
      <c r="D135" s="17" t="s">
        <v>1084</v>
      </c>
      <c r="E135" s="17" t="s">
        <v>870</v>
      </c>
      <c r="F135" s="37">
        <v>48.55</v>
      </c>
      <c r="G135" s="26"/>
    </row>
    <row r="136" spans="1:7" ht="15">
      <c r="A136" s="38" t="s">
        <v>327</v>
      </c>
      <c r="B136" s="15" t="str">
        <f t="shared" si="2"/>
        <v>10/2018</v>
      </c>
      <c r="C136" s="16">
        <v>0</v>
      </c>
      <c r="D136" s="17" t="s">
        <v>1084</v>
      </c>
      <c r="E136" s="17" t="s">
        <v>871</v>
      </c>
      <c r="F136" s="37">
        <v>582.60</v>
      </c>
      <c r="G136" s="26"/>
    </row>
    <row r="137" spans="1:7" ht="15">
      <c r="A137" s="38" t="s">
        <v>303</v>
      </c>
      <c r="B137" s="15" t="str">
        <f t="shared" si="2"/>
        <v>10/2018</v>
      </c>
      <c r="C137" s="16">
        <v>0</v>
      </c>
      <c r="D137" s="17" t="s">
        <v>1084</v>
      </c>
      <c r="E137" s="17" t="s">
        <v>870</v>
      </c>
      <c r="F137" s="37">
        <v>712.06999999999994</v>
      </c>
      <c r="G137" s="26"/>
    </row>
    <row r="138" spans="1:7" ht="15">
      <c r="A138" s="38" t="s">
        <v>1109</v>
      </c>
      <c r="B138" s="15" t="str">
        <f t="shared" si="2"/>
        <v>10/2018</v>
      </c>
      <c r="C138" s="16">
        <v>0</v>
      </c>
      <c r="D138" s="17" t="s">
        <v>1084</v>
      </c>
      <c r="E138" s="17" t="s">
        <v>870</v>
      </c>
      <c r="F138" s="37">
        <v>809.16</v>
      </c>
      <c r="G138" s="26"/>
    </row>
    <row r="139" spans="1:7" ht="15">
      <c r="A139" s="38" t="s">
        <v>400</v>
      </c>
      <c r="B139" s="15" t="str">
        <f t="shared" si="2"/>
        <v>10/2018</v>
      </c>
      <c r="C139" s="16">
        <v>0</v>
      </c>
      <c r="D139" s="17" t="s">
        <v>1084</v>
      </c>
      <c r="E139" s="17" t="s">
        <v>870</v>
      </c>
      <c r="F139" s="37">
        <v>873.90000000000009</v>
      </c>
      <c r="G139" s="26"/>
    </row>
    <row r="140" spans="1:7" ht="15">
      <c r="A140" s="38" t="s">
        <v>1110</v>
      </c>
      <c r="B140" s="15" t="str">
        <f t="shared" si="2"/>
        <v>10/2018</v>
      </c>
      <c r="C140" s="16">
        <v>0</v>
      </c>
      <c r="D140" s="17" t="s">
        <v>1084</v>
      </c>
      <c r="E140" s="17" t="s">
        <v>870</v>
      </c>
      <c r="F140" s="37">
        <v>194.20</v>
      </c>
      <c r="G140" s="26"/>
    </row>
    <row r="141" spans="1:7" ht="15">
      <c r="A141" s="38" t="s">
        <v>417</v>
      </c>
      <c r="B141" s="15" t="str">
        <f t="shared" si="2"/>
        <v>10/2018</v>
      </c>
      <c r="C141" s="16">
        <v>0</v>
      </c>
      <c r="D141" s="17" t="s">
        <v>1084</v>
      </c>
      <c r="E141" s="17" t="s">
        <v>870</v>
      </c>
      <c r="F141" s="37">
        <v>647.34</v>
      </c>
      <c r="G141" s="26"/>
    </row>
    <row r="142" spans="1:7" ht="15">
      <c r="A142" s="38" t="s">
        <v>305</v>
      </c>
      <c r="B142" s="15" t="str">
        <f t="shared" si="2"/>
        <v>11/2018</v>
      </c>
      <c r="C142" s="16">
        <v>0</v>
      </c>
      <c r="D142" s="17" t="s">
        <v>1084</v>
      </c>
      <c r="E142" s="17" t="s">
        <v>870</v>
      </c>
      <c r="F142" s="37">
        <v>258.94</v>
      </c>
      <c r="G142" s="26"/>
    </row>
    <row r="143" spans="1:7" ht="15">
      <c r="A143" s="38" t="s">
        <v>189</v>
      </c>
      <c r="B143" s="15" t="str">
        <f t="shared" si="2"/>
        <v>11/2018</v>
      </c>
      <c r="C143" s="16">
        <v>0</v>
      </c>
      <c r="D143" s="17" t="s">
        <v>1084</v>
      </c>
      <c r="E143" s="17" t="s">
        <v>870</v>
      </c>
      <c r="F143" s="37">
        <v>1084.29</v>
      </c>
      <c r="G143" s="26"/>
    </row>
    <row r="144" spans="1:7" ht="15">
      <c r="A144" s="38" t="s">
        <v>1118</v>
      </c>
      <c r="B144" s="15" t="str">
        <f t="shared" si="2"/>
        <v>12/2018</v>
      </c>
      <c r="C144" s="16">
        <v>0</v>
      </c>
      <c r="D144" s="17" t="s">
        <v>1084</v>
      </c>
      <c r="E144" s="17" t="s">
        <v>880</v>
      </c>
      <c r="F144" s="37">
        <v>46756.96</v>
      </c>
      <c r="G144" s="26"/>
    </row>
    <row r="145" spans="1:7" ht="15">
      <c r="A145" s="36" t="s">
        <v>87</v>
      </c>
      <c r="B145" s="15" t="str">
        <f t="shared" si="2"/>
        <v>07/2018</v>
      </c>
      <c r="C145" s="16" t="s">
        <v>88</v>
      </c>
      <c r="D145" s="17" t="s">
        <v>89</v>
      </c>
      <c r="E145" s="17" t="s">
        <v>70</v>
      </c>
      <c r="F145" s="37">
        <v>-1838.20</v>
      </c>
      <c r="G145" s="26"/>
    </row>
    <row r="146" spans="1:7" ht="15">
      <c r="A146" s="36" t="s">
        <v>143</v>
      </c>
      <c r="B146" s="15" t="str">
        <f t="shared" si="2"/>
        <v>08/2018</v>
      </c>
      <c r="C146" s="16" t="s">
        <v>144</v>
      </c>
      <c r="D146" s="17" t="s">
        <v>89</v>
      </c>
      <c r="E146" s="17" t="s">
        <v>70</v>
      </c>
      <c r="F146" s="37">
        <v>-1838.20</v>
      </c>
      <c r="G146" s="26"/>
    </row>
    <row r="147" spans="1:7" ht="15">
      <c r="A147" s="36" t="s">
        <v>139</v>
      </c>
      <c r="B147" s="15" t="str">
        <f t="shared" si="2"/>
        <v>08/2018</v>
      </c>
      <c r="C147" s="16" t="s">
        <v>140</v>
      </c>
      <c r="D147" s="17" t="s">
        <v>142</v>
      </c>
      <c r="E147" s="17" t="s">
        <v>141</v>
      </c>
      <c r="F147" s="37">
        <v>-3150</v>
      </c>
      <c r="G147" s="26"/>
    </row>
    <row r="148" spans="1:7" ht="15">
      <c r="A148" s="36" t="s">
        <v>127</v>
      </c>
      <c r="B148" s="15" t="str">
        <f t="shared" si="2"/>
        <v>07/2018</v>
      </c>
      <c r="C148" s="16" t="s">
        <v>128</v>
      </c>
      <c r="D148" s="17" t="s">
        <v>129</v>
      </c>
      <c r="E148" s="17" t="s">
        <v>24</v>
      </c>
      <c r="F148" s="37">
        <v>-8728.0499999999993</v>
      </c>
      <c r="G148" s="26"/>
    </row>
    <row r="149" spans="1:7" ht="15">
      <c r="A149" s="36" t="s">
        <v>168</v>
      </c>
      <c r="B149" s="15" t="str">
        <f t="shared" si="2"/>
        <v>09/2018</v>
      </c>
      <c r="C149" s="16" t="s">
        <v>169</v>
      </c>
      <c r="D149" s="17" t="s">
        <v>149</v>
      </c>
      <c r="E149" s="17" t="s">
        <v>85</v>
      </c>
      <c r="F149" s="37">
        <v>-4000</v>
      </c>
      <c r="G149" s="26"/>
    </row>
    <row r="150" spans="1:7" ht="15">
      <c r="A150" s="36" t="s">
        <v>283</v>
      </c>
      <c r="B150" s="15" t="str">
        <f t="shared" si="2"/>
        <v>06/2018</v>
      </c>
      <c r="C150" s="16" t="s">
        <v>284</v>
      </c>
      <c r="D150" s="17" t="s">
        <v>282</v>
      </c>
      <c r="E150" s="17" t="s">
        <v>24</v>
      </c>
      <c r="F150" s="37">
        <v>-2909.35</v>
      </c>
      <c r="G150" s="26"/>
    </row>
    <row r="151" spans="1:7" ht="15">
      <c r="A151" s="36" t="s">
        <v>180</v>
      </c>
      <c r="B151" s="15" t="str">
        <f t="shared" si="2"/>
        <v>10/2018</v>
      </c>
      <c r="C151" s="16" t="s">
        <v>181</v>
      </c>
      <c r="D151" s="17" t="s">
        <v>182</v>
      </c>
      <c r="E151" s="17" t="s">
        <v>85</v>
      </c>
      <c r="F151" s="37">
        <v>-4000.01</v>
      </c>
      <c r="G151" s="26"/>
    </row>
    <row r="152" spans="1:7" ht="15">
      <c r="A152" s="36" t="s">
        <v>221</v>
      </c>
      <c r="B152" s="15" t="str">
        <f t="shared" si="2"/>
        <v>11/2018</v>
      </c>
      <c r="C152" s="16" t="s">
        <v>222</v>
      </c>
      <c r="D152" s="17" t="s">
        <v>182</v>
      </c>
      <c r="E152" s="17" t="s">
        <v>85</v>
      </c>
      <c r="F152" s="37">
        <v>-4000</v>
      </c>
      <c r="G152" s="26"/>
    </row>
    <row r="153" spans="1:7" ht="15">
      <c r="A153" s="36" t="s">
        <v>256</v>
      </c>
      <c r="B153" s="15" t="str">
        <f t="shared" si="2"/>
        <v>12/2018</v>
      </c>
      <c r="C153" s="16" t="s">
        <v>258</v>
      </c>
      <c r="D153" s="17" t="s">
        <v>259</v>
      </c>
      <c r="E153" s="17" t="s">
        <v>85</v>
      </c>
      <c r="F153" s="37">
        <v>-4000.01</v>
      </c>
      <c r="G153" s="26"/>
    </row>
    <row r="154" spans="1:7" ht="15">
      <c r="A154" s="36" t="s">
        <v>263</v>
      </c>
      <c r="B154" s="15" t="str">
        <f t="shared" si="2"/>
        <v>12/2018</v>
      </c>
      <c r="C154" s="16" t="s">
        <v>266</v>
      </c>
      <c r="D154" s="17" t="s">
        <v>259</v>
      </c>
      <c r="E154" s="17" t="s">
        <v>85</v>
      </c>
      <c r="F154" s="37">
        <v>-3000</v>
      </c>
      <c r="G154" s="26"/>
    </row>
    <row r="155" spans="1:7" ht="15">
      <c r="A155" s="36" t="s">
        <v>83</v>
      </c>
      <c r="B155" s="15" t="str">
        <f t="shared" si="2"/>
        <v>07/2018</v>
      </c>
      <c r="C155" s="16" t="s">
        <v>84</v>
      </c>
      <c r="D155" s="17" t="s">
        <v>86</v>
      </c>
      <c r="E155" s="17" t="s">
        <v>85</v>
      </c>
      <c r="F155" s="37">
        <v>-1089.5899999999999</v>
      </c>
      <c r="G155" s="26"/>
    </row>
    <row r="156" spans="1:7" ht="15">
      <c r="A156" s="36" t="s">
        <v>143</v>
      </c>
      <c r="B156" s="15" t="str">
        <f t="shared" si="2"/>
        <v>08/2018</v>
      </c>
      <c r="C156" s="16" t="s">
        <v>145</v>
      </c>
      <c r="D156" s="17" t="s">
        <v>147</v>
      </c>
      <c r="E156" s="17" t="s">
        <v>146</v>
      </c>
      <c r="F156" s="37">
        <v>-51823.97</v>
      </c>
      <c r="G156" s="26"/>
    </row>
    <row r="157" spans="1:7" ht="15">
      <c r="A157" s="36" t="s">
        <v>271</v>
      </c>
      <c r="B157" s="15" t="str">
        <f t="shared" si="2"/>
        <v>12/2018</v>
      </c>
      <c r="C157" s="16" t="s">
        <v>272</v>
      </c>
      <c r="D157" s="17" t="s">
        <v>273</v>
      </c>
      <c r="E157" s="17" t="s">
        <v>5</v>
      </c>
      <c r="F157" s="37">
        <v>-400</v>
      </c>
      <c r="G157" s="26"/>
    </row>
    <row r="158" spans="1:8" ht="15">
      <c r="A158" s="36" t="s">
        <v>312</v>
      </c>
      <c r="B158" s="15" t="str">
        <f t="shared" si="2"/>
        <v>06/2018</v>
      </c>
      <c r="C158" s="16">
        <v>0</v>
      </c>
      <c r="D158" s="17" t="s">
        <v>313</v>
      </c>
      <c r="E158" s="17" t="s">
        <v>286</v>
      </c>
      <c r="F158" s="37">
        <v>-2015.89</v>
      </c>
      <c r="G158" s="26"/>
      <c r="H158" s="17"/>
    </row>
    <row r="159" spans="1:8" ht="15">
      <c r="A159" s="36" t="s">
        <v>310</v>
      </c>
      <c r="B159" s="15" t="str">
        <f t="shared" si="2"/>
        <v>06/2018</v>
      </c>
      <c r="C159" s="16">
        <v>0</v>
      </c>
      <c r="D159" s="17" t="s">
        <v>311</v>
      </c>
      <c r="E159" s="17" t="s">
        <v>286</v>
      </c>
      <c r="F159" s="37">
        <v>-1423.51</v>
      </c>
      <c r="G159" s="26"/>
      <c r="H159" s="17"/>
    </row>
    <row r="160" spans="1:8" ht="15">
      <c r="A160" s="36" t="s">
        <v>287</v>
      </c>
      <c r="B160" s="15" t="str">
        <f t="shared" si="2"/>
        <v>07/2018</v>
      </c>
      <c r="C160" s="16" t="s">
        <v>288</v>
      </c>
      <c r="D160" s="17" t="s">
        <v>289</v>
      </c>
      <c r="E160" s="17" t="s">
        <v>286</v>
      </c>
      <c r="F160" s="37">
        <v>-250</v>
      </c>
      <c r="G160" s="26"/>
      <c r="H160" s="17"/>
    </row>
    <row r="161" spans="1:8" ht="15">
      <c r="A161" s="36" t="s">
        <v>93</v>
      </c>
      <c r="B161" s="15" t="str">
        <f t="shared" si="2"/>
        <v>07/2018</v>
      </c>
      <c r="C161" s="16">
        <v>0</v>
      </c>
      <c r="D161" s="17" t="s">
        <v>313</v>
      </c>
      <c r="E161" s="17" t="s">
        <v>286</v>
      </c>
      <c r="F161" s="37">
        <v>-1905.78</v>
      </c>
      <c r="G161" s="26"/>
      <c r="H161" s="17"/>
    </row>
    <row r="162" spans="1:8" ht="15">
      <c r="A162" s="36" t="s">
        <v>113</v>
      </c>
      <c r="B162" s="15" t="str">
        <f t="shared" si="2"/>
        <v>07/2018</v>
      </c>
      <c r="C162" s="16" t="s">
        <v>114</v>
      </c>
      <c r="D162" s="17" t="s">
        <v>115</v>
      </c>
      <c r="E162" s="17" t="s">
        <v>286</v>
      </c>
      <c r="F162" s="37">
        <v>-24.5</v>
      </c>
      <c r="G162" s="26"/>
      <c r="H162" s="17"/>
    </row>
    <row r="163" spans="1:8" ht="15">
      <c r="A163" s="36" t="s">
        <v>294</v>
      </c>
      <c r="B163" s="15" t="str">
        <f t="shared" si="2"/>
        <v>08/2018</v>
      </c>
      <c r="C163" s="16">
        <v>0</v>
      </c>
      <c r="D163" s="17" t="s">
        <v>289</v>
      </c>
      <c r="E163" s="17" t="s">
        <v>286</v>
      </c>
      <c r="F163" s="37">
        <v>-250</v>
      </c>
      <c r="G163" s="26"/>
      <c r="H163" s="17"/>
    </row>
    <row r="164" spans="1:8" ht="15">
      <c r="A164" s="36" t="s">
        <v>295</v>
      </c>
      <c r="B164" s="15" t="str">
        <f t="shared" si="2"/>
        <v>08/2018</v>
      </c>
      <c r="C164" s="16">
        <v>0</v>
      </c>
      <c r="D164" s="17" t="s">
        <v>289</v>
      </c>
      <c r="E164" s="17" t="s">
        <v>286</v>
      </c>
      <c r="F164" s="37">
        <v>-85.72</v>
      </c>
      <c r="G164" s="26"/>
      <c r="H164" s="17"/>
    </row>
    <row r="165" spans="1:8" ht="15">
      <c r="A165" s="36" t="s">
        <v>143</v>
      </c>
      <c r="B165" s="15" t="str">
        <f t="shared" si="2"/>
        <v>08/2018</v>
      </c>
      <c r="C165" s="16">
        <v>0</v>
      </c>
      <c r="D165" s="17" t="s">
        <v>313</v>
      </c>
      <c r="E165" s="17" t="s">
        <v>286</v>
      </c>
      <c r="F165" s="37">
        <v>-932.06</v>
      </c>
      <c r="G165" s="26"/>
      <c r="H165" s="17"/>
    </row>
    <row r="166" spans="1:8" ht="15">
      <c r="A166" s="36" t="s">
        <v>296</v>
      </c>
      <c r="B166" s="15" t="str">
        <f t="shared" si="2"/>
        <v>08/2018</v>
      </c>
      <c r="C166" s="16">
        <v>0</v>
      </c>
      <c r="D166" s="17" t="s">
        <v>289</v>
      </c>
      <c r="E166" s="17" t="s">
        <v>286</v>
      </c>
      <c r="F166" s="37">
        <v>-128.60</v>
      </c>
      <c r="G166" s="26"/>
      <c r="H166" s="17"/>
    </row>
    <row r="167" spans="1:8" ht="15">
      <c r="A167" s="36" t="s">
        <v>280</v>
      </c>
      <c r="B167" s="15" t="str">
        <f t="shared" si="2"/>
        <v>08/2018</v>
      </c>
      <c r="C167" s="16">
        <v>0</v>
      </c>
      <c r="D167" s="17" t="s">
        <v>289</v>
      </c>
      <c r="E167" s="17" t="s">
        <v>286</v>
      </c>
      <c r="F167" s="37">
        <v>-13.05</v>
      </c>
      <c r="G167" s="26"/>
      <c r="H167" s="17"/>
    </row>
    <row r="168" spans="1:8" ht="15">
      <c r="A168" s="36" t="s">
        <v>151</v>
      </c>
      <c r="B168" s="15" t="str">
        <f t="shared" si="2"/>
        <v>08/2018</v>
      </c>
      <c r="C168" s="16" t="s">
        <v>152</v>
      </c>
      <c r="D168" s="17" t="s">
        <v>153</v>
      </c>
      <c r="E168" s="17" t="s">
        <v>286</v>
      </c>
      <c r="F168" s="37">
        <v>-29.52</v>
      </c>
      <c r="G168" s="26"/>
      <c r="H168" s="17"/>
    </row>
    <row r="169" spans="1:8" ht="15">
      <c r="A169" s="36" t="s">
        <v>151</v>
      </c>
      <c r="B169" s="15" t="str">
        <f t="shared" si="2"/>
        <v>08/2018</v>
      </c>
      <c r="C169" s="16" t="s">
        <v>297</v>
      </c>
      <c r="D169" s="17" t="s">
        <v>289</v>
      </c>
      <c r="E169" s="17" t="s">
        <v>286</v>
      </c>
      <c r="F169" s="37">
        <v>-26.60</v>
      </c>
      <c r="G169" s="26"/>
      <c r="H169" s="17"/>
    </row>
    <row r="170" spans="1:8" ht="15">
      <c r="A170" s="36" t="s">
        <v>160</v>
      </c>
      <c r="B170" s="15" t="str">
        <f t="shared" si="2"/>
        <v>09/2018</v>
      </c>
      <c r="C170" s="16">
        <v>0</v>
      </c>
      <c r="D170" s="17" t="s">
        <v>289</v>
      </c>
      <c r="E170" s="17" t="s">
        <v>286</v>
      </c>
      <c r="F170" s="37">
        <v>-250</v>
      </c>
      <c r="G170" s="26"/>
      <c r="H170" s="17"/>
    </row>
    <row r="171" spans="1:8" ht="15">
      <c r="A171" s="36" t="s">
        <v>168</v>
      </c>
      <c r="B171" s="15" t="str">
        <f t="shared" si="2"/>
        <v>09/2018</v>
      </c>
      <c r="C171" s="16">
        <v>0</v>
      </c>
      <c r="D171" s="17" t="s">
        <v>313</v>
      </c>
      <c r="E171" s="17" t="s">
        <v>286</v>
      </c>
      <c r="F171" s="37">
        <v>-1473.98</v>
      </c>
      <c r="G171" s="26"/>
      <c r="H171" s="17"/>
    </row>
    <row r="172" spans="1:8" ht="15">
      <c r="A172" s="36" t="s">
        <v>298</v>
      </c>
      <c r="B172" s="15" t="str">
        <f t="shared" si="2"/>
        <v>09/2018</v>
      </c>
      <c r="C172" s="16">
        <v>0</v>
      </c>
      <c r="D172" s="17" t="s">
        <v>289</v>
      </c>
      <c r="E172" s="17" t="s">
        <v>286</v>
      </c>
      <c r="F172" s="37">
        <v>-139.94999999999999</v>
      </c>
      <c r="G172" s="26"/>
      <c r="H172" s="17"/>
    </row>
    <row r="173" spans="1:8" ht="15">
      <c r="A173" s="36" t="s">
        <v>299</v>
      </c>
      <c r="B173" s="15" t="str">
        <f t="shared" si="2"/>
        <v>09/2018</v>
      </c>
      <c r="C173" s="16">
        <v>0</v>
      </c>
      <c r="D173" s="17" t="s">
        <v>289</v>
      </c>
      <c r="E173" s="17" t="s">
        <v>286</v>
      </c>
      <c r="F173" s="37">
        <v>-18.899999999999999</v>
      </c>
      <c r="G173" s="26"/>
      <c r="H173" s="17"/>
    </row>
    <row r="174" spans="1:8" ht="15">
      <c r="A174" s="36" t="s">
        <v>299</v>
      </c>
      <c r="B174" s="15" t="str">
        <f t="shared" si="2"/>
        <v>09/2018</v>
      </c>
      <c r="C174" s="16">
        <v>0</v>
      </c>
      <c r="D174" s="17" t="s">
        <v>289</v>
      </c>
      <c r="E174" s="17" t="s">
        <v>286</v>
      </c>
      <c r="F174" s="37">
        <v>-128.60</v>
      </c>
      <c r="G174" s="26"/>
      <c r="H174" s="17"/>
    </row>
    <row r="175" spans="1:8" ht="15">
      <c r="A175" s="36" t="s">
        <v>316</v>
      </c>
      <c r="B175" s="15" t="str">
        <f t="shared" si="2"/>
        <v>09/2018</v>
      </c>
      <c r="C175" s="16" t="s">
        <v>317</v>
      </c>
      <c r="D175" s="17" t="s">
        <v>289</v>
      </c>
      <c r="E175" s="17" t="s">
        <v>286</v>
      </c>
      <c r="F175" s="37">
        <v>-26.60</v>
      </c>
      <c r="G175" s="26"/>
      <c r="H175" s="17"/>
    </row>
    <row r="176" spans="1:8" ht="15">
      <c r="A176" s="36" t="s">
        <v>300</v>
      </c>
      <c r="B176" s="15" t="str">
        <f t="shared" si="2"/>
        <v>10/2018</v>
      </c>
      <c r="C176" s="16">
        <v>0</v>
      </c>
      <c r="D176" s="17" t="s">
        <v>289</v>
      </c>
      <c r="E176" s="17" t="s">
        <v>286</v>
      </c>
      <c r="F176" s="37">
        <v>-250</v>
      </c>
      <c r="G176" s="26"/>
      <c r="H176" s="17"/>
    </row>
    <row r="177" spans="1:8" ht="15">
      <c r="A177" s="36" t="s">
        <v>314</v>
      </c>
      <c r="B177" s="15" t="str">
        <f t="shared" si="2"/>
        <v>10/2018</v>
      </c>
      <c r="C177" s="16">
        <v>0</v>
      </c>
      <c r="D177" s="17" t="s">
        <v>313</v>
      </c>
      <c r="E177" s="17" t="s">
        <v>286</v>
      </c>
      <c r="F177" s="37">
        <v>-1558.48</v>
      </c>
      <c r="G177" s="26"/>
      <c r="H177" s="17"/>
    </row>
    <row r="178" spans="1:8" ht="15">
      <c r="A178" s="36" t="s">
        <v>301</v>
      </c>
      <c r="B178" s="15" t="str">
        <f t="shared" si="2"/>
        <v>10/2018</v>
      </c>
      <c r="C178" s="16">
        <v>0</v>
      </c>
      <c r="D178" s="17" t="s">
        <v>289</v>
      </c>
      <c r="E178" s="17" t="s">
        <v>286</v>
      </c>
      <c r="F178" s="37">
        <v>-128.60</v>
      </c>
      <c r="G178" s="26"/>
      <c r="H178" s="17"/>
    </row>
    <row r="179" spans="1:8" ht="15">
      <c r="A179" s="36" t="s">
        <v>302</v>
      </c>
      <c r="B179" s="15" t="str">
        <f t="shared" si="2"/>
        <v>10/2018</v>
      </c>
      <c r="C179" s="16">
        <v>0</v>
      </c>
      <c r="D179" s="17" t="s">
        <v>289</v>
      </c>
      <c r="E179" s="17" t="s">
        <v>286</v>
      </c>
      <c r="F179" s="37">
        <v>-73.349999999999994</v>
      </c>
      <c r="G179" s="26"/>
      <c r="H179" s="17"/>
    </row>
    <row r="180" spans="1:8" ht="15">
      <c r="A180" s="36" t="s">
        <v>303</v>
      </c>
      <c r="B180" s="15" t="str">
        <f t="shared" si="2"/>
        <v>10/2018</v>
      </c>
      <c r="C180" s="16" t="s">
        <v>304</v>
      </c>
      <c r="D180" s="17" t="s">
        <v>289</v>
      </c>
      <c r="E180" s="17" t="s">
        <v>286</v>
      </c>
      <c r="F180" s="37">
        <v>-27.60</v>
      </c>
      <c r="G180" s="26"/>
      <c r="H180" s="17"/>
    </row>
    <row r="181" spans="1:8" ht="15">
      <c r="A181" s="36" t="s">
        <v>305</v>
      </c>
      <c r="B181" s="15" t="str">
        <f t="shared" si="2"/>
        <v>11/2018</v>
      </c>
      <c r="C181" s="16">
        <v>0</v>
      </c>
      <c r="D181" s="17" t="s">
        <v>289</v>
      </c>
      <c r="E181" s="17" t="s">
        <v>286</v>
      </c>
      <c r="F181" s="37">
        <v>-250</v>
      </c>
      <c r="G181" s="26"/>
      <c r="H181" s="17"/>
    </row>
    <row r="182" spans="1:8" ht="15">
      <c r="A182" s="36" t="s">
        <v>315</v>
      </c>
      <c r="B182" s="15" t="str">
        <f t="shared" si="2"/>
        <v>11/2018</v>
      </c>
      <c r="C182" s="16">
        <v>0</v>
      </c>
      <c r="D182" s="17" t="s">
        <v>313</v>
      </c>
      <c r="E182" s="17" t="s">
        <v>286</v>
      </c>
      <c r="F182" s="37">
        <v>-1613.38</v>
      </c>
      <c r="G182" s="26"/>
      <c r="H182" s="17"/>
    </row>
    <row r="183" spans="1:8" ht="15">
      <c r="A183" s="36" t="s">
        <v>306</v>
      </c>
      <c r="B183" s="15" t="str">
        <f t="shared" si="2"/>
        <v>11/2018</v>
      </c>
      <c r="C183" s="16">
        <v>0</v>
      </c>
      <c r="D183" s="17" t="s">
        <v>289</v>
      </c>
      <c r="E183" s="17" t="s">
        <v>286</v>
      </c>
      <c r="F183" s="37">
        <v>-128.60</v>
      </c>
      <c r="G183" s="26"/>
      <c r="H183" s="17"/>
    </row>
    <row r="184" spans="1:8" ht="15">
      <c r="A184" s="36" t="s">
        <v>307</v>
      </c>
      <c r="B184" s="15" t="str">
        <f t="shared" si="2"/>
        <v>11/2018</v>
      </c>
      <c r="C184" s="16">
        <v>0</v>
      </c>
      <c r="D184" s="17" t="s">
        <v>289</v>
      </c>
      <c r="E184" s="17" t="s">
        <v>286</v>
      </c>
      <c r="F184" s="37">
        <v>-18.45</v>
      </c>
      <c r="G184" s="26"/>
      <c r="H184" s="17"/>
    </row>
    <row r="185" spans="1:8" ht="15">
      <c r="A185" s="36" t="s">
        <v>318</v>
      </c>
      <c r="B185" s="15" t="str">
        <f t="shared" si="2"/>
        <v>11/2018</v>
      </c>
      <c r="C185" s="16" t="s">
        <v>319</v>
      </c>
      <c r="D185" s="17" t="s">
        <v>293</v>
      </c>
      <c r="E185" s="17" t="s">
        <v>286</v>
      </c>
      <c r="F185" s="37">
        <v>-27.60</v>
      </c>
      <c r="G185" s="26"/>
      <c r="H185" s="17"/>
    </row>
    <row r="186" spans="1:8" ht="15">
      <c r="A186" s="36" t="s">
        <v>225</v>
      </c>
      <c r="B186" s="15" t="str">
        <f t="shared" si="2"/>
        <v>11/2018</v>
      </c>
      <c r="C186" s="16">
        <v>0</v>
      </c>
      <c r="D186" s="17" t="s">
        <v>285</v>
      </c>
      <c r="E186" s="17" t="s">
        <v>286</v>
      </c>
      <c r="F186" s="37">
        <v>-1262.42</v>
      </c>
      <c r="G186" s="26"/>
      <c r="H186" s="17"/>
    </row>
    <row r="187" spans="1:8" ht="15">
      <c r="A187" s="36" t="s">
        <v>229</v>
      </c>
      <c r="B187" s="15" t="str">
        <f t="shared" si="2"/>
        <v>12/2018</v>
      </c>
      <c r="C187" s="16">
        <v>0</v>
      </c>
      <c r="D187" s="17" t="s">
        <v>289</v>
      </c>
      <c r="E187" s="17" t="s">
        <v>286</v>
      </c>
      <c r="F187" s="37">
        <v>-250</v>
      </c>
      <c r="G187" s="26"/>
      <c r="H187" s="17"/>
    </row>
    <row r="188" spans="1:8" ht="15">
      <c r="A188" s="36" t="s">
        <v>254</v>
      </c>
      <c r="B188" s="15" t="str">
        <f t="shared" si="2"/>
        <v>12/2018</v>
      </c>
      <c r="C188" s="16">
        <v>0</v>
      </c>
      <c r="D188" s="17" t="s">
        <v>313</v>
      </c>
      <c r="E188" s="17" t="s">
        <v>286</v>
      </c>
      <c r="F188" s="37">
        <v>-1556.85</v>
      </c>
      <c r="G188" s="26"/>
      <c r="H188" s="17"/>
    </row>
    <row r="189" spans="1:8" ht="15">
      <c r="A189" s="36" t="s">
        <v>290</v>
      </c>
      <c r="B189" s="15" t="str">
        <f t="shared" si="2"/>
        <v>12/2018</v>
      </c>
      <c r="C189" s="16">
        <v>0</v>
      </c>
      <c r="D189" s="17" t="s">
        <v>289</v>
      </c>
      <c r="E189" s="17" t="s">
        <v>286</v>
      </c>
      <c r="F189" s="37">
        <v>-38.700000000000003</v>
      </c>
      <c r="G189" s="26"/>
      <c r="H189" s="17"/>
    </row>
    <row r="190" spans="1:8" ht="15">
      <c r="A190" s="36" t="s">
        <v>290</v>
      </c>
      <c r="B190" s="15" t="str">
        <f t="shared" si="2"/>
        <v>12/2018</v>
      </c>
      <c r="C190" s="16">
        <v>0</v>
      </c>
      <c r="D190" s="17" t="s">
        <v>291</v>
      </c>
      <c r="E190" s="17" t="s">
        <v>286</v>
      </c>
      <c r="F190" s="37">
        <v>-50.5</v>
      </c>
      <c r="G190" s="26"/>
      <c r="H190" s="17"/>
    </row>
    <row r="191" spans="1:8" ht="15">
      <c r="A191" s="36" t="s">
        <v>290</v>
      </c>
      <c r="B191" s="15" t="str">
        <f t="shared" si="2"/>
        <v>12/2018</v>
      </c>
      <c r="C191" s="16">
        <v>0</v>
      </c>
      <c r="D191" s="17" t="s">
        <v>289</v>
      </c>
      <c r="E191" s="17" t="s">
        <v>286</v>
      </c>
      <c r="F191" s="37">
        <v>-128.60</v>
      </c>
      <c r="G191" s="26"/>
      <c r="H191" s="17"/>
    </row>
    <row r="192" spans="1:8" ht="15">
      <c r="A192" s="36" t="s">
        <v>308</v>
      </c>
      <c r="B192" s="15" t="str">
        <f t="shared" si="2"/>
        <v>12/2018</v>
      </c>
      <c r="C192" s="16">
        <v>0</v>
      </c>
      <c r="D192" s="17" t="s">
        <v>309</v>
      </c>
      <c r="E192" s="17" t="s">
        <v>286</v>
      </c>
      <c r="F192" s="37">
        <v>-1019.88</v>
      </c>
      <c r="G192" s="26"/>
      <c r="H192" s="17"/>
    </row>
    <row r="193" spans="1:8" ht="15">
      <c r="A193" s="36" t="s">
        <v>308</v>
      </c>
      <c r="B193" s="15" t="str">
        <f t="shared" si="2"/>
        <v>12/2018</v>
      </c>
      <c r="C193" s="16">
        <v>0</v>
      </c>
      <c r="D193" s="17" t="s">
        <v>311</v>
      </c>
      <c r="E193" s="17" t="s">
        <v>286</v>
      </c>
      <c r="F193" s="37">
        <v>-1190.75</v>
      </c>
      <c r="G193" s="26"/>
      <c r="H193" s="17"/>
    </row>
    <row r="194" spans="1:8" ht="15">
      <c r="A194" s="36" t="s">
        <v>256</v>
      </c>
      <c r="B194" s="15" t="str">
        <f t="shared" si="2"/>
        <v>12/2018</v>
      </c>
      <c r="C194" s="16" t="s">
        <v>292</v>
      </c>
      <c r="D194" s="17" t="s">
        <v>293</v>
      </c>
      <c r="E194" s="17" t="s">
        <v>286</v>
      </c>
      <c r="F194" s="37">
        <v>-27.60</v>
      </c>
      <c r="G194" s="26"/>
      <c r="H194" s="17"/>
    </row>
    <row r="195" spans="1:7" ht="15">
      <c r="A195" s="36" t="s">
        <v>68</v>
      </c>
      <c r="B195" s="15" t="str">
        <f t="shared" si="3" ref="B195:B258">MID(A195,4,7)</f>
        <v>05/2018</v>
      </c>
      <c r="C195" s="16" t="s">
        <v>69</v>
      </c>
      <c r="D195" s="17" t="s">
        <v>71</v>
      </c>
      <c r="E195" s="17" t="s">
        <v>70</v>
      </c>
      <c r="F195" s="37">
        <v>-1575.60</v>
      </c>
      <c r="G195" s="26"/>
    </row>
    <row r="196" spans="1:7" ht="15">
      <c r="A196" s="36" t="s">
        <v>263</v>
      </c>
      <c r="B196" s="15" t="str">
        <f t="shared" si="3"/>
        <v>12/2018</v>
      </c>
      <c r="C196" s="16" t="s">
        <v>270</v>
      </c>
      <c r="D196" s="17" t="s">
        <v>269</v>
      </c>
      <c r="E196" s="17" t="s">
        <v>268</v>
      </c>
      <c r="F196" s="37">
        <v>-294.5</v>
      </c>
      <c r="G196" s="26"/>
    </row>
    <row r="197" spans="1:7" ht="15">
      <c r="A197" s="36" t="s">
        <v>263</v>
      </c>
      <c r="B197" s="15" t="str">
        <f t="shared" si="3"/>
        <v>12/2018</v>
      </c>
      <c r="C197" s="16" t="s">
        <v>267</v>
      </c>
      <c r="D197" s="17" t="s">
        <v>269</v>
      </c>
      <c r="E197" s="17" t="s">
        <v>268</v>
      </c>
      <c r="F197" s="37">
        <v>-294.5</v>
      </c>
      <c r="G197" s="26"/>
    </row>
    <row r="198" spans="1:7" ht="15">
      <c r="A198" s="36" t="s">
        <v>322</v>
      </c>
      <c r="B198" s="15" t="str">
        <f t="shared" si="3"/>
        <v>06/2018</v>
      </c>
      <c r="C198" s="16" t="s">
        <v>325</v>
      </c>
      <c r="D198" s="17" t="s">
        <v>321</v>
      </c>
      <c r="E198" s="17" t="s">
        <v>276</v>
      </c>
      <c r="F198" s="37">
        <v>-220.61</v>
      </c>
      <c r="G198" s="17"/>
    </row>
    <row r="199" spans="1:7" ht="15">
      <c r="A199" s="36" t="s">
        <v>322</v>
      </c>
      <c r="B199" s="15" t="str">
        <f t="shared" si="3"/>
        <v>06/2018</v>
      </c>
      <c r="C199" s="16" t="s">
        <v>324</v>
      </c>
      <c r="D199" s="17" t="s">
        <v>320</v>
      </c>
      <c r="E199" s="17" t="s">
        <v>276</v>
      </c>
      <c r="F199" s="37">
        <v>-288.30</v>
      </c>
      <c r="G199" s="17"/>
    </row>
    <row r="200" spans="1:7" ht="15">
      <c r="A200" s="36" t="s">
        <v>322</v>
      </c>
      <c r="B200" s="15" t="str">
        <f t="shared" si="3"/>
        <v>06/2018</v>
      </c>
      <c r="C200" s="16" t="s">
        <v>323</v>
      </c>
      <c r="D200" s="17" t="s">
        <v>275</v>
      </c>
      <c r="E200" s="17" t="s">
        <v>276</v>
      </c>
      <c r="F200" s="37">
        <v>-46.5</v>
      </c>
      <c r="G200" s="17"/>
    </row>
    <row r="201" spans="1:7" ht="15">
      <c r="A201" s="36" t="s">
        <v>113</v>
      </c>
      <c r="B201" s="15" t="str">
        <f t="shared" si="3"/>
        <v>07/2018</v>
      </c>
      <c r="C201" s="16" t="s">
        <v>337</v>
      </c>
      <c r="D201" s="17" t="s">
        <v>321</v>
      </c>
      <c r="E201" s="17" t="s">
        <v>276</v>
      </c>
      <c r="F201" s="37">
        <v>-227.23</v>
      </c>
      <c r="G201" s="17"/>
    </row>
    <row r="202" spans="1:7" ht="15">
      <c r="A202" s="36" t="s">
        <v>122</v>
      </c>
      <c r="B202" s="15" t="str">
        <f t="shared" si="3"/>
        <v>07/2018</v>
      </c>
      <c r="C202" s="16" t="s">
        <v>126</v>
      </c>
      <c r="D202" s="17" t="s">
        <v>125</v>
      </c>
      <c r="E202" s="17" t="s">
        <v>276</v>
      </c>
      <c r="F202" s="37">
        <v>-1250</v>
      </c>
      <c r="G202" s="17"/>
    </row>
    <row r="203" spans="1:7" ht="15">
      <c r="A203" s="36" t="s">
        <v>151</v>
      </c>
      <c r="B203" s="15" t="str">
        <f t="shared" si="3"/>
        <v>08/2018</v>
      </c>
      <c r="C203" s="16" t="s">
        <v>341</v>
      </c>
      <c r="D203" s="17" t="s">
        <v>321</v>
      </c>
      <c r="E203" s="17" t="s">
        <v>276</v>
      </c>
      <c r="F203" s="37">
        <v>-322.52</v>
      </c>
      <c r="G203" s="17"/>
    </row>
    <row r="204" spans="1:7" ht="15">
      <c r="A204" s="36" t="s">
        <v>151</v>
      </c>
      <c r="B204" s="15" t="str">
        <f t="shared" si="3"/>
        <v>08/2018</v>
      </c>
      <c r="C204" s="16" t="s">
        <v>274</v>
      </c>
      <c r="D204" s="17" t="s">
        <v>275</v>
      </c>
      <c r="E204" s="17" t="s">
        <v>276</v>
      </c>
      <c r="F204" s="37">
        <v>-154.24</v>
      </c>
      <c r="G204" s="17"/>
    </row>
    <row r="205" spans="1:7" ht="15">
      <c r="A205" s="36" t="s">
        <v>151</v>
      </c>
      <c r="B205" s="15" t="str">
        <f t="shared" si="3"/>
        <v>08/2018</v>
      </c>
      <c r="C205" s="16" t="s">
        <v>338</v>
      </c>
      <c r="D205" s="17" t="s">
        <v>320</v>
      </c>
      <c r="E205" s="17" t="s">
        <v>276</v>
      </c>
      <c r="F205" s="37">
        <v>-630.59</v>
      </c>
      <c r="G205" s="17"/>
    </row>
    <row r="206" spans="1:7" ht="15">
      <c r="A206" s="36" t="s">
        <v>316</v>
      </c>
      <c r="B206" s="15" t="str">
        <f t="shared" si="3"/>
        <v>09/2018</v>
      </c>
      <c r="C206" s="16" t="s">
        <v>339</v>
      </c>
      <c r="D206" s="17" t="s">
        <v>275</v>
      </c>
      <c r="E206" s="17" t="s">
        <v>276</v>
      </c>
      <c r="F206" s="37">
        <v>-11.59</v>
      </c>
      <c r="G206" s="17"/>
    </row>
    <row r="207" spans="1:7" ht="15">
      <c r="A207" s="36" t="s">
        <v>316</v>
      </c>
      <c r="B207" s="15" t="str">
        <f t="shared" si="3"/>
        <v>09/2018</v>
      </c>
      <c r="C207" s="16" t="s">
        <v>340</v>
      </c>
      <c r="D207" s="17" t="s">
        <v>320</v>
      </c>
      <c r="E207" s="17" t="s">
        <v>276</v>
      </c>
      <c r="F207" s="37">
        <v>-2603.67</v>
      </c>
      <c r="G207" s="17"/>
    </row>
    <row r="208" spans="1:7" ht="15">
      <c r="A208" s="36" t="s">
        <v>316</v>
      </c>
      <c r="B208" s="15" t="str">
        <f t="shared" si="3"/>
        <v>09/2018</v>
      </c>
      <c r="C208" s="16" t="s">
        <v>345</v>
      </c>
      <c r="D208" s="17" t="s">
        <v>321</v>
      </c>
      <c r="E208" s="17" t="s">
        <v>276</v>
      </c>
      <c r="F208" s="37">
        <v>-227.23</v>
      </c>
      <c r="G208" s="17"/>
    </row>
    <row r="209" spans="1:7" ht="15">
      <c r="A209" s="36" t="s">
        <v>302</v>
      </c>
      <c r="B209" s="15" t="str">
        <f t="shared" si="3"/>
        <v>10/2018</v>
      </c>
      <c r="C209" s="16" t="s">
        <v>347</v>
      </c>
      <c r="D209" s="17" t="s">
        <v>348</v>
      </c>
      <c r="E209" s="17" t="s">
        <v>276</v>
      </c>
      <c r="F209" s="37">
        <v>-146.16</v>
      </c>
      <c r="G209" s="17"/>
    </row>
    <row r="210" spans="1:7" ht="15">
      <c r="A210" s="36" t="s">
        <v>327</v>
      </c>
      <c r="B210" s="15" t="str">
        <f t="shared" si="3"/>
        <v>10/2018</v>
      </c>
      <c r="C210" s="16" t="s">
        <v>330</v>
      </c>
      <c r="D210" s="17" t="s">
        <v>331</v>
      </c>
      <c r="E210" s="17" t="s">
        <v>276</v>
      </c>
      <c r="F210" s="37">
        <v>-119.58</v>
      </c>
      <c r="G210" s="17"/>
    </row>
    <row r="211" spans="1:7" ht="15">
      <c r="A211" s="36" t="s">
        <v>327</v>
      </c>
      <c r="B211" s="15" t="str">
        <f t="shared" si="3"/>
        <v>10/2018</v>
      </c>
      <c r="C211" s="16" t="s">
        <v>351</v>
      </c>
      <c r="D211" s="17" t="s">
        <v>320</v>
      </c>
      <c r="E211" s="17" t="s">
        <v>276</v>
      </c>
      <c r="F211" s="37">
        <v>-226.55</v>
      </c>
      <c r="G211" s="17"/>
    </row>
    <row r="212" spans="1:7" ht="15">
      <c r="A212" s="36" t="s">
        <v>327</v>
      </c>
      <c r="B212" s="15" t="str">
        <f t="shared" si="3"/>
        <v>10/2018</v>
      </c>
      <c r="C212" s="16" t="s">
        <v>328</v>
      </c>
      <c r="D212" s="17" t="s">
        <v>329</v>
      </c>
      <c r="E212" s="17" t="s">
        <v>276</v>
      </c>
      <c r="F212" s="37">
        <v>-29.52</v>
      </c>
      <c r="G212" s="17"/>
    </row>
    <row r="213" spans="1:7" ht="15">
      <c r="A213" s="36" t="s">
        <v>327</v>
      </c>
      <c r="B213" s="15" t="str">
        <f t="shared" si="3"/>
        <v>10/2018</v>
      </c>
      <c r="C213" s="16" t="s">
        <v>346</v>
      </c>
      <c r="D213" s="17" t="s">
        <v>321</v>
      </c>
      <c r="E213" s="17" t="s">
        <v>276</v>
      </c>
      <c r="F213" s="37">
        <v>-227.23</v>
      </c>
      <c r="G213" s="17"/>
    </row>
    <row r="214" spans="1:7" ht="15">
      <c r="A214" s="36" t="s">
        <v>307</v>
      </c>
      <c r="B214" s="15" t="str">
        <f t="shared" si="3"/>
        <v>11/2018</v>
      </c>
      <c r="C214" s="16" t="s">
        <v>349</v>
      </c>
      <c r="D214" s="17" t="s">
        <v>348</v>
      </c>
      <c r="E214" s="17" t="s">
        <v>276</v>
      </c>
      <c r="F214" s="37">
        <v>-132.08000000000001</v>
      </c>
      <c r="G214" s="17"/>
    </row>
    <row r="215" spans="1:7" ht="15">
      <c r="A215" s="36" t="s">
        <v>318</v>
      </c>
      <c r="B215" s="15" t="str">
        <f t="shared" si="3"/>
        <v>11/2018</v>
      </c>
      <c r="C215" s="16" t="s">
        <v>333</v>
      </c>
      <c r="D215" s="17" t="s">
        <v>275</v>
      </c>
      <c r="E215" s="17" t="s">
        <v>276</v>
      </c>
      <c r="F215" s="37">
        <v>-66.040000000000006</v>
      </c>
      <c r="G215" s="17"/>
    </row>
    <row r="216" spans="1:7" ht="15">
      <c r="A216" s="36" t="s">
        <v>318</v>
      </c>
      <c r="B216" s="15" t="str">
        <f t="shared" si="3"/>
        <v>11/2018</v>
      </c>
      <c r="C216" s="16" t="s">
        <v>332</v>
      </c>
      <c r="D216" s="17" t="s">
        <v>320</v>
      </c>
      <c r="E216" s="17" t="s">
        <v>276</v>
      </c>
      <c r="F216" s="37">
        <v>-348.88</v>
      </c>
      <c r="G216" s="17"/>
    </row>
    <row r="217" spans="1:7" ht="15">
      <c r="A217" s="36" t="s">
        <v>318</v>
      </c>
      <c r="B217" s="15" t="str">
        <f t="shared" si="3"/>
        <v>11/2018</v>
      </c>
      <c r="C217" s="16" t="s">
        <v>334</v>
      </c>
      <c r="D217" s="17" t="s">
        <v>326</v>
      </c>
      <c r="E217" s="17" t="s">
        <v>276</v>
      </c>
      <c r="F217" s="37">
        <v>-29.52</v>
      </c>
      <c r="G217" s="17"/>
    </row>
    <row r="218" spans="1:7" ht="15">
      <c r="A218" s="36" t="s">
        <v>318</v>
      </c>
      <c r="B218" s="15" t="str">
        <f t="shared" si="3"/>
        <v>11/2018</v>
      </c>
      <c r="C218" s="16" t="s">
        <v>342</v>
      </c>
      <c r="D218" s="17" t="s">
        <v>321</v>
      </c>
      <c r="E218" s="17" t="s">
        <v>276</v>
      </c>
      <c r="F218" s="37">
        <v>-227.23</v>
      </c>
      <c r="G218" s="17"/>
    </row>
    <row r="219" spans="1:7" ht="15">
      <c r="A219" s="36" t="s">
        <v>290</v>
      </c>
      <c r="B219" s="15" t="str">
        <f t="shared" si="3"/>
        <v>12/2018</v>
      </c>
      <c r="C219" s="16" t="s">
        <v>350</v>
      </c>
      <c r="D219" s="17" t="s">
        <v>348</v>
      </c>
      <c r="E219" s="17" t="s">
        <v>276</v>
      </c>
      <c r="F219" s="37">
        <v>-404.67</v>
      </c>
      <c r="G219" s="17"/>
    </row>
    <row r="220" spans="1:7" ht="15">
      <c r="A220" s="36" t="s">
        <v>256</v>
      </c>
      <c r="B220" s="15" t="str">
        <f t="shared" si="3"/>
        <v>12/2018</v>
      </c>
      <c r="C220" s="16" t="s">
        <v>335</v>
      </c>
      <c r="D220" s="17" t="s">
        <v>275</v>
      </c>
      <c r="E220" s="17" t="s">
        <v>276</v>
      </c>
      <c r="F220" s="37">
        <v>-202.34</v>
      </c>
      <c r="G220" s="17"/>
    </row>
    <row r="221" spans="1:7" ht="15">
      <c r="A221" s="36" t="s">
        <v>256</v>
      </c>
      <c r="B221" s="15" t="str">
        <f t="shared" si="3"/>
        <v>12/2018</v>
      </c>
      <c r="C221" s="16" t="s">
        <v>352</v>
      </c>
      <c r="D221" s="17" t="s">
        <v>320</v>
      </c>
      <c r="E221" s="17" t="s">
        <v>276</v>
      </c>
      <c r="F221" s="37">
        <v>-223.47</v>
      </c>
      <c r="G221" s="17"/>
    </row>
    <row r="222" spans="1:7" ht="15">
      <c r="A222" s="36" t="s">
        <v>256</v>
      </c>
      <c r="B222" s="15" t="str">
        <f t="shared" si="3"/>
        <v>12/2018</v>
      </c>
      <c r="C222" s="16" t="s">
        <v>343</v>
      </c>
      <c r="D222" s="17" t="s">
        <v>321</v>
      </c>
      <c r="E222" s="17" t="s">
        <v>276</v>
      </c>
      <c r="F222" s="37">
        <v>-227.23</v>
      </c>
      <c r="G222" s="17"/>
    </row>
    <row r="223" spans="1:7" ht="15">
      <c r="A223" s="36" t="s">
        <v>256</v>
      </c>
      <c r="B223" s="15" t="str">
        <f t="shared" si="3"/>
        <v>12/2018</v>
      </c>
      <c r="C223" s="16" t="s">
        <v>344</v>
      </c>
      <c r="D223" s="17" t="s">
        <v>321</v>
      </c>
      <c r="E223" s="17" t="s">
        <v>276</v>
      </c>
      <c r="F223" s="37">
        <v>-227.23</v>
      </c>
      <c r="G223" s="17"/>
    </row>
    <row r="224" spans="1:7" ht="15">
      <c r="A224" s="36" t="s">
        <v>256</v>
      </c>
      <c r="B224" s="15" t="str">
        <f t="shared" si="3"/>
        <v>12/2018</v>
      </c>
      <c r="C224" s="16" t="s">
        <v>336</v>
      </c>
      <c r="D224" s="17" t="s">
        <v>326</v>
      </c>
      <c r="E224" s="17" t="s">
        <v>276</v>
      </c>
      <c r="F224" s="37">
        <v>-29.52</v>
      </c>
      <c r="G224" s="17"/>
    </row>
    <row r="225" spans="1:7" ht="15">
      <c r="A225" s="36" t="s">
        <v>81</v>
      </c>
      <c r="B225" s="15" t="str">
        <f t="shared" si="3"/>
        <v>06/2018</v>
      </c>
      <c r="C225" s="16" t="s">
        <v>353</v>
      </c>
      <c r="D225" s="17" t="s">
        <v>355</v>
      </c>
      <c r="E225" s="17" t="s">
        <v>354</v>
      </c>
      <c r="F225" s="37">
        <v>-108.80</v>
      </c>
      <c r="G225" s="26"/>
    </row>
    <row r="226" spans="1:7" ht="15">
      <c r="A226" s="36" t="s">
        <v>283</v>
      </c>
      <c r="B226" s="15" t="str">
        <f t="shared" si="3"/>
        <v>06/2018</v>
      </c>
      <c r="C226" s="16" t="s">
        <v>356</v>
      </c>
      <c r="D226" s="17" t="s">
        <v>355</v>
      </c>
      <c r="E226" s="17" t="s">
        <v>357</v>
      </c>
      <c r="F226" s="37">
        <v>-340</v>
      </c>
      <c r="G226" s="26"/>
    </row>
    <row r="227" spans="1:7" ht="15">
      <c r="A227" s="36" t="s">
        <v>154</v>
      </c>
      <c r="B227" s="15" t="str">
        <f t="shared" si="3"/>
        <v>08/2018</v>
      </c>
      <c r="C227" s="16" t="s">
        <v>155</v>
      </c>
      <c r="D227" s="17" t="s">
        <v>157</v>
      </c>
      <c r="E227" s="17" t="s">
        <v>156</v>
      </c>
      <c r="F227" s="37">
        <v>-119.90</v>
      </c>
      <c r="G227" s="26"/>
    </row>
    <row r="228" spans="1:7" ht="15">
      <c r="A228" s="36" t="s">
        <v>77</v>
      </c>
      <c r="B228" s="15" t="str">
        <f t="shared" si="3"/>
        <v>06/2018</v>
      </c>
      <c r="C228" s="16" t="s">
        <v>78</v>
      </c>
      <c r="D228" s="17" t="s">
        <v>80</v>
      </c>
      <c r="E228" s="17" t="s">
        <v>79</v>
      </c>
      <c r="F228" s="37">
        <v>-7.11</v>
      </c>
      <c r="G228" s="26"/>
    </row>
    <row r="229" spans="1:7" ht="15">
      <c r="A229" s="36" t="s">
        <v>263</v>
      </c>
      <c r="B229" s="15" t="str">
        <f t="shared" si="3"/>
        <v>12/2018</v>
      </c>
      <c r="C229" s="16" t="s">
        <v>264</v>
      </c>
      <c r="D229" s="17" t="s">
        <v>265</v>
      </c>
      <c r="E229" s="17" t="s">
        <v>5</v>
      </c>
      <c r="F229" s="37">
        <v>-200</v>
      </c>
      <c r="G229" s="26"/>
    </row>
    <row r="230" spans="1:7" ht="15">
      <c r="A230" s="36" t="s">
        <v>213</v>
      </c>
      <c r="B230" s="15" t="str">
        <f t="shared" si="3"/>
        <v>11/2018</v>
      </c>
      <c r="C230" s="16" t="s">
        <v>214</v>
      </c>
      <c r="D230" s="17" t="s">
        <v>216</v>
      </c>
      <c r="E230" s="17" t="s">
        <v>215</v>
      </c>
      <c r="F230" s="37">
        <v>-131.5</v>
      </c>
      <c r="G230" s="26"/>
    </row>
    <row r="231" spans="1:7" ht="15">
      <c r="A231" s="36" t="s">
        <v>107</v>
      </c>
      <c r="B231" s="15" t="str">
        <f t="shared" si="3"/>
        <v>07/2018</v>
      </c>
      <c r="C231" s="16">
        <v>0</v>
      </c>
      <c r="D231" s="17" t="s">
        <v>399</v>
      </c>
      <c r="E231" s="17" t="s">
        <v>399</v>
      </c>
      <c r="F231" s="37">
        <v>-2206.2600000000002</v>
      </c>
      <c r="G231" s="26"/>
    </row>
    <row r="232" spans="1:7" ht="15">
      <c r="A232" s="36" t="s">
        <v>136</v>
      </c>
      <c r="B232" s="15" t="str">
        <f t="shared" si="3"/>
        <v>07/2018</v>
      </c>
      <c r="C232" s="16">
        <v>0</v>
      </c>
      <c r="D232" s="17" t="s">
        <v>399</v>
      </c>
      <c r="E232" s="17" t="s">
        <v>399</v>
      </c>
      <c r="F232" s="37">
        <v>-455.74</v>
      </c>
      <c r="G232" s="26"/>
    </row>
    <row r="233" spans="1:7" ht="15">
      <c r="A233" s="36" t="s">
        <v>401</v>
      </c>
      <c r="B233" s="15" t="str">
        <f t="shared" si="3"/>
        <v>09/2018</v>
      </c>
      <c r="C233" s="16">
        <v>0</v>
      </c>
      <c r="D233" s="17" t="s">
        <v>399</v>
      </c>
      <c r="E233" s="17" t="s">
        <v>399</v>
      </c>
      <c r="F233" s="37">
        <v>-1593.64</v>
      </c>
      <c r="G233" s="26"/>
    </row>
    <row r="234" spans="1:7" ht="15">
      <c r="A234" s="36" t="s">
        <v>400</v>
      </c>
      <c r="B234" s="15" t="str">
        <f t="shared" si="3"/>
        <v>10/2018</v>
      </c>
      <c r="C234" s="16">
        <v>0</v>
      </c>
      <c r="D234" s="17" t="s">
        <v>399</v>
      </c>
      <c r="E234" s="17" t="s">
        <v>399</v>
      </c>
      <c r="F234" s="37">
        <v>-1474.25</v>
      </c>
      <c r="G234" s="26"/>
    </row>
    <row r="235" spans="1:7" ht="15">
      <c r="A235" s="36" t="s">
        <v>402</v>
      </c>
      <c r="B235" s="15" t="str">
        <f t="shared" si="3"/>
        <v>12/2018</v>
      </c>
      <c r="C235" s="16">
        <v>0</v>
      </c>
      <c r="D235" s="17" t="s">
        <v>399</v>
      </c>
      <c r="E235" s="17" t="s">
        <v>286</v>
      </c>
      <c r="F235" s="37">
        <v>-201.99</v>
      </c>
      <c r="G235" s="26"/>
    </row>
    <row r="236" spans="1:7" ht="15">
      <c r="A236" s="36" t="s">
        <v>402</v>
      </c>
      <c r="B236" s="15" t="str">
        <f t="shared" si="3"/>
        <v>12/2018</v>
      </c>
      <c r="C236" s="16">
        <v>0</v>
      </c>
      <c r="D236" s="17" t="s">
        <v>399</v>
      </c>
      <c r="E236" s="17" t="s">
        <v>286</v>
      </c>
      <c r="F236" s="37">
        <v>-201.99</v>
      </c>
      <c r="G236" s="26"/>
    </row>
    <row r="237" spans="1:7" ht="15">
      <c r="A237" s="36" t="s">
        <v>402</v>
      </c>
      <c r="B237" s="15" t="str">
        <f t="shared" si="3"/>
        <v>12/2018</v>
      </c>
      <c r="C237" s="16">
        <v>0</v>
      </c>
      <c r="D237" s="17" t="s">
        <v>399</v>
      </c>
      <c r="E237" s="17" t="s">
        <v>286</v>
      </c>
      <c r="F237" s="37">
        <v>-201.99</v>
      </c>
      <c r="G237" s="26"/>
    </row>
    <row r="238" spans="1:7" ht="15">
      <c r="A238" s="36" t="s">
        <v>402</v>
      </c>
      <c r="B238" s="15" t="str">
        <f t="shared" si="3"/>
        <v>12/2018</v>
      </c>
      <c r="C238" s="16">
        <v>0</v>
      </c>
      <c r="D238" s="17" t="s">
        <v>399</v>
      </c>
      <c r="E238" s="17" t="s">
        <v>286</v>
      </c>
      <c r="F238" s="37">
        <v>-480.05</v>
      </c>
      <c r="G238" s="26"/>
    </row>
    <row r="239" spans="1:7" ht="15">
      <c r="A239" s="36" t="s">
        <v>402</v>
      </c>
      <c r="B239" s="15" t="str">
        <f t="shared" si="3"/>
        <v>12/2018</v>
      </c>
      <c r="C239" s="16">
        <v>0</v>
      </c>
      <c r="D239" s="17" t="s">
        <v>399</v>
      </c>
      <c r="E239" s="17" t="s">
        <v>286</v>
      </c>
      <c r="F239" s="37">
        <v>-480.05</v>
      </c>
      <c r="G239" s="26"/>
    </row>
    <row r="240" spans="1:7" ht="15">
      <c r="A240" s="36" t="s">
        <v>402</v>
      </c>
      <c r="B240" s="15" t="str">
        <f t="shared" si="3"/>
        <v>12/2018</v>
      </c>
      <c r="C240" s="16">
        <v>0</v>
      </c>
      <c r="D240" s="17" t="s">
        <v>399</v>
      </c>
      <c r="E240" s="17" t="s">
        <v>286</v>
      </c>
      <c r="F240" s="37">
        <v>-480.05</v>
      </c>
      <c r="G240" s="26"/>
    </row>
    <row r="241" spans="1:7" ht="15">
      <c r="A241" s="36" t="s">
        <v>209</v>
      </c>
      <c r="B241" s="15" t="str">
        <f t="shared" si="3"/>
        <v>11/2018</v>
      </c>
      <c r="C241" s="16" t="s">
        <v>210</v>
      </c>
      <c r="D241" s="17" t="s">
        <v>212</v>
      </c>
      <c r="E241" s="17" t="s">
        <v>211</v>
      </c>
      <c r="F241" s="37">
        <v>-648.09</v>
      </c>
      <c r="G241" s="26"/>
    </row>
    <row r="242" spans="1:7" ht="15">
      <c r="A242" s="36" t="s">
        <v>33</v>
      </c>
      <c r="B242" s="15" t="str">
        <f t="shared" si="3"/>
        <v>03/2018</v>
      </c>
      <c r="C242" s="16" t="s">
        <v>34</v>
      </c>
      <c r="D242" s="17" t="s">
        <v>35</v>
      </c>
      <c r="E242" s="17" t="s">
        <v>5</v>
      </c>
      <c r="F242" s="37">
        <v>-300</v>
      </c>
      <c r="G242" s="26"/>
    </row>
    <row r="243" spans="1:7" ht="15">
      <c r="A243" s="36" t="s">
        <v>36</v>
      </c>
      <c r="B243" s="15" t="str">
        <f t="shared" si="3"/>
        <v>03/2018</v>
      </c>
      <c r="C243" s="16" t="s">
        <v>37</v>
      </c>
      <c r="D243" s="17" t="s">
        <v>35</v>
      </c>
      <c r="E243" s="17" t="s">
        <v>5</v>
      </c>
      <c r="F243" s="37">
        <v>-480</v>
      </c>
      <c r="G243" s="26"/>
    </row>
    <row r="244" spans="1:7" ht="15">
      <c r="A244" s="36" t="s">
        <v>38</v>
      </c>
      <c r="B244" s="15" t="str">
        <f t="shared" si="3"/>
        <v>03/2018</v>
      </c>
      <c r="C244" s="16" t="s">
        <v>39</v>
      </c>
      <c r="D244" s="17" t="s">
        <v>35</v>
      </c>
      <c r="E244" s="17" t="s">
        <v>5</v>
      </c>
      <c r="F244" s="37">
        <v>-400</v>
      </c>
      <c r="G244" s="26"/>
    </row>
    <row r="245" spans="1:7" ht="15">
      <c r="A245" s="36" t="s">
        <v>93</v>
      </c>
      <c r="B245" s="15" t="str">
        <f t="shared" si="3"/>
        <v>07/2018</v>
      </c>
      <c r="C245" s="16" t="s">
        <v>103</v>
      </c>
      <c r="D245" s="17" t="s">
        <v>35</v>
      </c>
      <c r="E245" s="17" t="s">
        <v>95</v>
      </c>
      <c r="F245" s="37">
        <v>-2658.80</v>
      </c>
      <c r="G245" s="26"/>
    </row>
    <row r="246" spans="1:7" ht="15">
      <c r="A246" s="36" t="s">
        <v>93</v>
      </c>
      <c r="B246" s="15" t="str">
        <f t="shared" si="3"/>
        <v>07/2018</v>
      </c>
      <c r="C246" s="16" t="s">
        <v>99</v>
      </c>
      <c r="D246" s="17" t="s">
        <v>35</v>
      </c>
      <c r="E246" s="17" t="s">
        <v>95</v>
      </c>
      <c r="F246" s="37">
        <v>-2658.80</v>
      </c>
      <c r="G246" s="26"/>
    </row>
    <row r="247" spans="1:7" ht="15">
      <c r="A247" s="36" t="s">
        <v>93</v>
      </c>
      <c r="B247" s="15" t="str">
        <f t="shared" si="3"/>
        <v>07/2018</v>
      </c>
      <c r="C247" s="16" t="s">
        <v>102</v>
      </c>
      <c r="D247" s="17" t="s">
        <v>35</v>
      </c>
      <c r="E247" s="17" t="s">
        <v>95</v>
      </c>
      <c r="F247" s="37">
        <v>-2658.80</v>
      </c>
      <c r="G247" s="26"/>
    </row>
    <row r="248" spans="1:7" ht="15">
      <c r="A248" s="36" t="s">
        <v>93</v>
      </c>
      <c r="B248" s="15" t="str">
        <f t="shared" si="3"/>
        <v>07/2018</v>
      </c>
      <c r="C248" s="16" t="s">
        <v>105</v>
      </c>
      <c r="D248" s="17" t="s">
        <v>35</v>
      </c>
      <c r="E248" s="17" t="s">
        <v>95</v>
      </c>
      <c r="F248" s="37">
        <v>-2658.80</v>
      </c>
      <c r="G248" s="26"/>
    </row>
    <row r="249" spans="1:7" ht="15">
      <c r="A249" s="36" t="s">
        <v>93</v>
      </c>
      <c r="B249" s="15" t="str">
        <f t="shared" si="3"/>
        <v>07/2018</v>
      </c>
      <c r="C249" s="16" t="s">
        <v>101</v>
      </c>
      <c r="D249" s="17" t="s">
        <v>35</v>
      </c>
      <c r="E249" s="17" t="s">
        <v>95</v>
      </c>
      <c r="F249" s="37">
        <v>-2658.80</v>
      </c>
      <c r="G249" s="26"/>
    </row>
    <row r="250" spans="1:7" ht="15">
      <c r="A250" s="36" t="s">
        <v>93</v>
      </c>
      <c r="B250" s="15" t="str">
        <f t="shared" si="3"/>
        <v>07/2018</v>
      </c>
      <c r="C250" s="16" t="s">
        <v>100</v>
      </c>
      <c r="D250" s="17" t="s">
        <v>35</v>
      </c>
      <c r="E250" s="17" t="s">
        <v>95</v>
      </c>
      <c r="F250" s="37">
        <v>-2658.80</v>
      </c>
      <c r="G250" s="26"/>
    </row>
    <row r="251" spans="1:7" ht="15">
      <c r="A251" s="36" t="s">
        <v>93</v>
      </c>
      <c r="B251" s="15" t="str">
        <f t="shared" si="3"/>
        <v>07/2018</v>
      </c>
      <c r="C251" s="16" t="s">
        <v>104</v>
      </c>
      <c r="D251" s="17" t="s">
        <v>35</v>
      </c>
      <c r="E251" s="17" t="s">
        <v>95</v>
      </c>
      <c r="F251" s="37">
        <v>-2658.80</v>
      </c>
      <c r="G251" s="26"/>
    </row>
    <row r="252" spans="1:7" ht="15">
      <c r="A252" s="36" t="s">
        <v>93</v>
      </c>
      <c r="B252" s="15" t="str">
        <f t="shared" si="3"/>
        <v>07/2018</v>
      </c>
      <c r="C252" s="16" t="s">
        <v>97</v>
      </c>
      <c r="D252" s="17" t="s">
        <v>35</v>
      </c>
      <c r="E252" s="17" t="s">
        <v>95</v>
      </c>
      <c r="F252" s="37">
        <v>-1571</v>
      </c>
      <c r="G252" s="26"/>
    </row>
    <row r="253" spans="1:7" ht="15">
      <c r="A253" s="36" t="s">
        <v>93</v>
      </c>
      <c r="B253" s="15" t="str">
        <f t="shared" si="3"/>
        <v>07/2018</v>
      </c>
      <c r="C253" s="16" t="s">
        <v>106</v>
      </c>
      <c r="D253" s="17" t="s">
        <v>35</v>
      </c>
      <c r="E253" s="17" t="s">
        <v>95</v>
      </c>
      <c r="F253" s="37">
        <v>-3844.80</v>
      </c>
      <c r="G253" s="26"/>
    </row>
    <row r="254" spans="1:7" ht="15">
      <c r="A254" s="36" t="s">
        <v>93</v>
      </c>
      <c r="B254" s="15" t="str">
        <f t="shared" si="3"/>
        <v>07/2018</v>
      </c>
      <c r="C254" s="16" t="s">
        <v>94</v>
      </c>
      <c r="D254" s="17" t="s">
        <v>35</v>
      </c>
      <c r="E254" s="17" t="s">
        <v>95</v>
      </c>
      <c r="F254" s="37">
        <v>-450</v>
      </c>
      <c r="G254" s="26"/>
    </row>
    <row r="255" spans="1:7" ht="15">
      <c r="A255" s="36" t="s">
        <v>93</v>
      </c>
      <c r="B255" s="15" t="str">
        <f t="shared" si="3"/>
        <v>07/2018</v>
      </c>
      <c r="C255" s="16" t="s">
        <v>98</v>
      </c>
      <c r="D255" s="17" t="s">
        <v>35</v>
      </c>
      <c r="E255" s="17" t="s">
        <v>95</v>
      </c>
      <c r="F255" s="37">
        <v>-1643.30</v>
      </c>
      <c r="G255" s="26"/>
    </row>
    <row r="256" spans="1:7" ht="15">
      <c r="A256" s="36" t="s">
        <v>93</v>
      </c>
      <c r="B256" s="15" t="str">
        <f t="shared" si="3"/>
        <v>07/2018</v>
      </c>
      <c r="C256" s="16" t="s">
        <v>96</v>
      </c>
      <c r="D256" s="17" t="s">
        <v>35</v>
      </c>
      <c r="E256" s="17" t="s">
        <v>95</v>
      </c>
      <c r="F256" s="37">
        <v>-1338</v>
      </c>
      <c r="G256" s="26"/>
    </row>
    <row r="257" spans="1:7" ht="15">
      <c r="A257" s="36" t="s">
        <v>107</v>
      </c>
      <c r="B257" s="15" t="str">
        <f t="shared" si="3"/>
        <v>07/2018</v>
      </c>
      <c r="C257" s="16" t="s">
        <v>108</v>
      </c>
      <c r="D257" s="17" t="s">
        <v>35</v>
      </c>
      <c r="E257" s="17" t="s">
        <v>5</v>
      </c>
      <c r="F257" s="37">
        <v>-459</v>
      </c>
      <c r="G257" s="26"/>
    </row>
    <row r="258" spans="1:7" ht="15">
      <c r="A258" s="36" t="s">
        <v>122</v>
      </c>
      <c r="B258" s="15" t="str">
        <f t="shared" si="3"/>
        <v>07/2018</v>
      </c>
      <c r="C258" s="16" t="s">
        <v>123</v>
      </c>
      <c r="D258" s="17" t="s">
        <v>35</v>
      </c>
      <c r="E258" s="17" t="s">
        <v>24</v>
      </c>
      <c r="F258" s="37">
        <v>-2909.35</v>
      </c>
      <c r="G258" s="26"/>
    </row>
    <row r="259" spans="1:7" ht="15">
      <c r="A259" s="36" t="s">
        <v>158</v>
      </c>
      <c r="B259" s="15" t="str">
        <f t="shared" si="4" ref="B259:B322">MID(A259,4,7)</f>
        <v>08/2018</v>
      </c>
      <c r="C259" s="16" t="s">
        <v>159</v>
      </c>
      <c r="D259" s="17" t="s">
        <v>35</v>
      </c>
      <c r="E259" s="17" t="s">
        <v>5</v>
      </c>
      <c r="F259" s="37">
        <v>-400</v>
      </c>
      <c r="G259" s="26"/>
    </row>
    <row r="260" spans="1:7" ht="15">
      <c r="A260" s="38" t="s">
        <v>427</v>
      </c>
      <c r="B260" s="15" t="str">
        <f t="shared" si="4"/>
        <v>08/2018</v>
      </c>
      <c r="C260" s="16">
        <v>0</v>
      </c>
      <c r="D260" s="17" t="s">
        <v>35</v>
      </c>
      <c r="E260" s="17" t="s">
        <v>276</v>
      </c>
      <c r="F260" s="37">
        <v>-27.72</v>
      </c>
      <c r="G260" s="26"/>
    </row>
    <row r="261" spans="1:7" ht="15">
      <c r="A261" s="36" t="s">
        <v>160</v>
      </c>
      <c r="B261" s="15" t="str">
        <f t="shared" si="4"/>
        <v>09/2018</v>
      </c>
      <c r="C261" s="16" t="s">
        <v>161</v>
      </c>
      <c r="D261" s="17" t="s">
        <v>35</v>
      </c>
      <c r="E261" s="17" t="s">
        <v>5</v>
      </c>
      <c r="F261" s="37">
        <v>-600</v>
      </c>
      <c r="G261" s="26"/>
    </row>
    <row r="262" spans="1:7" ht="15">
      <c r="A262" s="36" t="s">
        <v>160</v>
      </c>
      <c r="B262" s="15" t="str">
        <f t="shared" si="4"/>
        <v>09/2018</v>
      </c>
      <c r="C262" s="16" t="s">
        <v>162</v>
      </c>
      <c r="D262" s="17" t="s">
        <v>35</v>
      </c>
      <c r="E262" s="17" t="s">
        <v>163</v>
      </c>
      <c r="F262" s="37">
        <v>-240</v>
      </c>
      <c r="G262" s="26"/>
    </row>
    <row r="263" spans="1:7" ht="15">
      <c r="A263" s="36" t="s">
        <v>170</v>
      </c>
      <c r="B263" s="15" t="str">
        <f t="shared" si="4"/>
        <v>09/2018</v>
      </c>
      <c r="C263" s="16" t="s">
        <v>171</v>
      </c>
      <c r="D263" s="17" t="s">
        <v>35</v>
      </c>
      <c r="E263" s="17" t="s">
        <v>172</v>
      </c>
      <c r="F263" s="37">
        <v>-5758.40</v>
      </c>
      <c r="G263" s="26"/>
    </row>
    <row r="264" spans="1:7" ht="15">
      <c r="A264" s="36" t="s">
        <v>173</v>
      </c>
      <c r="B264" s="15" t="str">
        <f t="shared" si="4"/>
        <v>09/2018</v>
      </c>
      <c r="C264" s="16" t="s">
        <v>179</v>
      </c>
      <c r="D264" s="17" t="s">
        <v>35</v>
      </c>
      <c r="E264" s="17" t="s">
        <v>175</v>
      </c>
      <c r="F264" s="37">
        <v>-1320</v>
      </c>
      <c r="G264" s="26"/>
    </row>
    <row r="265" spans="1:7" ht="15">
      <c r="A265" s="36" t="s">
        <v>173</v>
      </c>
      <c r="B265" s="15" t="str">
        <f t="shared" si="4"/>
        <v>09/2018</v>
      </c>
      <c r="C265" s="16" t="s">
        <v>178</v>
      </c>
      <c r="D265" s="17" t="s">
        <v>35</v>
      </c>
      <c r="E265" s="17" t="s">
        <v>175</v>
      </c>
      <c r="F265" s="37">
        <v>-1180</v>
      </c>
      <c r="G265" s="26"/>
    </row>
    <row r="266" spans="1:7" ht="15">
      <c r="A266" s="36" t="s">
        <v>173</v>
      </c>
      <c r="B266" s="15" t="str">
        <f t="shared" si="4"/>
        <v>09/2018</v>
      </c>
      <c r="C266" s="16" t="s">
        <v>177</v>
      </c>
      <c r="D266" s="17" t="s">
        <v>35</v>
      </c>
      <c r="E266" s="17" t="s">
        <v>175</v>
      </c>
      <c r="F266" s="37">
        <v>-860</v>
      </c>
      <c r="G266" s="26"/>
    </row>
    <row r="267" spans="1:7" ht="15">
      <c r="A267" s="36" t="s">
        <v>173</v>
      </c>
      <c r="B267" s="15" t="str">
        <f t="shared" si="4"/>
        <v>09/2018</v>
      </c>
      <c r="C267" s="16" t="s">
        <v>174</v>
      </c>
      <c r="D267" s="17" t="s">
        <v>35</v>
      </c>
      <c r="E267" s="17" t="s">
        <v>175</v>
      </c>
      <c r="F267" s="37">
        <v>-90</v>
      </c>
      <c r="G267" s="26"/>
    </row>
    <row r="268" spans="1:7" ht="15">
      <c r="A268" s="36" t="s">
        <v>173</v>
      </c>
      <c r="B268" s="15" t="str">
        <f t="shared" si="4"/>
        <v>09/2018</v>
      </c>
      <c r="C268" s="16" t="s">
        <v>176</v>
      </c>
      <c r="D268" s="17" t="s">
        <v>35</v>
      </c>
      <c r="E268" s="17" t="s">
        <v>175</v>
      </c>
      <c r="F268" s="37">
        <v>-180</v>
      </c>
      <c r="G268" s="26"/>
    </row>
    <row r="269" spans="1:7" ht="15">
      <c r="A269" s="36" t="s">
        <v>183</v>
      </c>
      <c r="B269" s="15" t="str">
        <f t="shared" si="4"/>
        <v>10/2018</v>
      </c>
      <c r="C269" s="16" t="s">
        <v>184</v>
      </c>
      <c r="D269" s="17" t="s">
        <v>35</v>
      </c>
      <c r="E269" s="17" t="s">
        <v>24</v>
      </c>
      <c r="F269" s="37">
        <v>-2909.35</v>
      </c>
      <c r="G269" s="26"/>
    </row>
    <row r="270" spans="1:7" ht="15">
      <c r="A270" s="36" t="s">
        <v>189</v>
      </c>
      <c r="B270" s="15" t="str">
        <f t="shared" si="4"/>
        <v>11/2018</v>
      </c>
      <c r="C270" s="16" t="s">
        <v>191</v>
      </c>
      <c r="D270" s="17" t="s">
        <v>35</v>
      </c>
      <c r="E270" s="17" t="s">
        <v>175</v>
      </c>
      <c r="F270" s="37">
        <v>-160</v>
      </c>
      <c r="G270" s="26"/>
    </row>
    <row r="271" spans="1:7" ht="15">
      <c r="A271" s="36" t="s">
        <v>189</v>
      </c>
      <c r="B271" s="15" t="str">
        <f t="shared" si="4"/>
        <v>11/2018</v>
      </c>
      <c r="C271" s="16" t="s">
        <v>194</v>
      </c>
      <c r="D271" s="17" t="s">
        <v>35</v>
      </c>
      <c r="E271" s="17" t="s">
        <v>175</v>
      </c>
      <c r="F271" s="37">
        <v>-485</v>
      </c>
      <c r="G271" s="26"/>
    </row>
    <row r="272" spans="1:7" ht="15">
      <c r="A272" s="36" t="s">
        <v>189</v>
      </c>
      <c r="B272" s="15" t="str">
        <f t="shared" si="4"/>
        <v>11/2018</v>
      </c>
      <c r="C272" s="16" t="s">
        <v>195</v>
      </c>
      <c r="D272" s="17" t="s">
        <v>35</v>
      </c>
      <c r="E272" s="17" t="s">
        <v>175</v>
      </c>
      <c r="F272" s="37">
        <v>-610</v>
      </c>
      <c r="G272" s="26"/>
    </row>
    <row r="273" spans="1:7" ht="15">
      <c r="A273" s="36" t="s">
        <v>189</v>
      </c>
      <c r="B273" s="15" t="str">
        <f t="shared" si="4"/>
        <v>11/2018</v>
      </c>
      <c r="C273" s="16" t="s">
        <v>190</v>
      </c>
      <c r="D273" s="17" t="s">
        <v>35</v>
      </c>
      <c r="E273" s="17" t="s">
        <v>175</v>
      </c>
      <c r="F273" s="37">
        <v>-60</v>
      </c>
      <c r="G273" s="26"/>
    </row>
    <row r="274" spans="1:7" ht="15">
      <c r="A274" s="36" t="s">
        <v>189</v>
      </c>
      <c r="B274" s="15" t="str">
        <f t="shared" si="4"/>
        <v>11/2018</v>
      </c>
      <c r="C274" s="16" t="s">
        <v>201</v>
      </c>
      <c r="D274" s="17" t="s">
        <v>35</v>
      </c>
      <c r="E274" s="17" t="s">
        <v>175</v>
      </c>
      <c r="F274" s="37">
        <v>-1506.18</v>
      </c>
      <c r="G274" s="26"/>
    </row>
    <row r="275" spans="1:7" ht="15">
      <c r="A275" s="36" t="s">
        <v>189</v>
      </c>
      <c r="B275" s="15" t="str">
        <f t="shared" si="4"/>
        <v>11/2018</v>
      </c>
      <c r="C275" s="16" t="s">
        <v>202</v>
      </c>
      <c r="D275" s="17" t="s">
        <v>35</v>
      </c>
      <c r="E275" s="17" t="s">
        <v>175</v>
      </c>
      <c r="F275" s="37">
        <v>-1506.18</v>
      </c>
      <c r="G275" s="26"/>
    </row>
    <row r="276" spans="1:7" ht="15">
      <c r="A276" s="36" t="s">
        <v>189</v>
      </c>
      <c r="B276" s="15" t="str">
        <f t="shared" si="4"/>
        <v>11/2018</v>
      </c>
      <c r="C276" s="16" t="s">
        <v>200</v>
      </c>
      <c r="D276" s="17" t="s">
        <v>35</v>
      </c>
      <c r="E276" s="17" t="s">
        <v>175</v>
      </c>
      <c r="F276" s="37">
        <v>-1397.5</v>
      </c>
      <c r="G276" s="26"/>
    </row>
    <row r="277" spans="1:7" ht="15">
      <c r="A277" s="36" t="s">
        <v>189</v>
      </c>
      <c r="B277" s="15" t="str">
        <f t="shared" si="4"/>
        <v>11/2018</v>
      </c>
      <c r="C277" s="16" t="s">
        <v>203</v>
      </c>
      <c r="D277" s="17" t="s">
        <v>35</v>
      </c>
      <c r="E277" s="17" t="s">
        <v>175</v>
      </c>
      <c r="F277" s="37">
        <v>-1506.56</v>
      </c>
      <c r="G277" s="26"/>
    </row>
    <row r="278" spans="1:7" ht="15">
      <c r="A278" s="36" t="s">
        <v>189</v>
      </c>
      <c r="B278" s="15" t="str">
        <f t="shared" si="4"/>
        <v>11/2018</v>
      </c>
      <c r="C278" s="16" t="s">
        <v>205</v>
      </c>
      <c r="D278" s="17" t="s">
        <v>35</v>
      </c>
      <c r="E278" s="17" t="s">
        <v>175</v>
      </c>
      <c r="F278" s="37">
        <v>-1565.20</v>
      </c>
      <c r="G278" s="26"/>
    </row>
    <row r="279" spans="1:7" ht="15">
      <c r="A279" s="36" t="s">
        <v>189</v>
      </c>
      <c r="B279" s="15" t="str">
        <f t="shared" si="4"/>
        <v>11/2018</v>
      </c>
      <c r="C279" s="16" t="s">
        <v>206</v>
      </c>
      <c r="D279" s="17" t="s">
        <v>35</v>
      </c>
      <c r="E279" s="17" t="s">
        <v>175</v>
      </c>
      <c r="F279" s="37">
        <v>-1565.20</v>
      </c>
      <c r="G279" s="26"/>
    </row>
    <row r="280" spans="1:7" ht="15">
      <c r="A280" s="36" t="s">
        <v>189</v>
      </c>
      <c r="B280" s="15" t="str">
        <f t="shared" si="4"/>
        <v>11/2018</v>
      </c>
      <c r="C280" s="16" t="s">
        <v>207</v>
      </c>
      <c r="D280" s="17" t="s">
        <v>35</v>
      </c>
      <c r="E280" s="17" t="s">
        <v>175</v>
      </c>
      <c r="F280" s="37">
        <v>-1635.20</v>
      </c>
      <c r="G280" s="26"/>
    </row>
    <row r="281" spans="1:7" ht="15">
      <c r="A281" s="36" t="s">
        <v>189</v>
      </c>
      <c r="B281" s="15" t="str">
        <f t="shared" si="4"/>
        <v>11/2018</v>
      </c>
      <c r="C281" s="16" t="s">
        <v>197</v>
      </c>
      <c r="D281" s="17" t="s">
        <v>35</v>
      </c>
      <c r="E281" s="17" t="s">
        <v>175</v>
      </c>
      <c r="F281" s="37">
        <v>-1397.5</v>
      </c>
      <c r="G281" s="26"/>
    </row>
    <row r="282" spans="1:7" ht="15">
      <c r="A282" s="36" t="s">
        <v>189</v>
      </c>
      <c r="B282" s="15" t="str">
        <f t="shared" si="4"/>
        <v>11/2018</v>
      </c>
      <c r="C282" s="16" t="s">
        <v>199</v>
      </c>
      <c r="D282" s="17" t="s">
        <v>35</v>
      </c>
      <c r="E282" s="17" t="s">
        <v>175</v>
      </c>
      <c r="F282" s="37">
        <v>-1397.5</v>
      </c>
      <c r="G282" s="26"/>
    </row>
    <row r="283" spans="1:7" ht="15">
      <c r="A283" s="36" t="s">
        <v>189</v>
      </c>
      <c r="B283" s="15" t="str">
        <f t="shared" si="4"/>
        <v>11/2018</v>
      </c>
      <c r="C283" s="16" t="s">
        <v>208</v>
      </c>
      <c r="D283" s="17" t="s">
        <v>35</v>
      </c>
      <c r="E283" s="17" t="s">
        <v>175</v>
      </c>
      <c r="F283" s="37">
        <v>-1909</v>
      </c>
      <c r="G283" s="26"/>
    </row>
    <row r="284" spans="1:7" ht="15">
      <c r="A284" s="36" t="s">
        <v>189</v>
      </c>
      <c r="B284" s="15" t="str">
        <f t="shared" si="4"/>
        <v>11/2018</v>
      </c>
      <c r="C284" s="16" t="s">
        <v>196</v>
      </c>
      <c r="D284" s="17" t="s">
        <v>35</v>
      </c>
      <c r="E284" s="17" t="s">
        <v>175</v>
      </c>
      <c r="F284" s="37">
        <v>-785.5</v>
      </c>
      <c r="G284" s="26"/>
    </row>
    <row r="285" spans="1:7" ht="15">
      <c r="A285" s="36" t="s">
        <v>189</v>
      </c>
      <c r="B285" s="15" t="str">
        <f t="shared" si="4"/>
        <v>11/2018</v>
      </c>
      <c r="C285" s="16" t="s">
        <v>193</v>
      </c>
      <c r="D285" s="17" t="s">
        <v>35</v>
      </c>
      <c r="E285" s="17" t="s">
        <v>175</v>
      </c>
      <c r="F285" s="37">
        <v>-225</v>
      </c>
      <c r="G285" s="26"/>
    </row>
    <row r="286" spans="1:7" ht="15">
      <c r="A286" s="36" t="s">
        <v>189</v>
      </c>
      <c r="B286" s="15" t="str">
        <f t="shared" si="4"/>
        <v>11/2018</v>
      </c>
      <c r="C286" s="16" t="s">
        <v>192</v>
      </c>
      <c r="D286" s="17" t="s">
        <v>35</v>
      </c>
      <c r="E286" s="17" t="s">
        <v>175</v>
      </c>
      <c r="F286" s="37">
        <v>-225</v>
      </c>
      <c r="G286" s="26"/>
    </row>
    <row r="287" spans="1:7" ht="15">
      <c r="A287" s="36" t="s">
        <v>189</v>
      </c>
      <c r="B287" s="15" t="str">
        <f t="shared" si="4"/>
        <v>11/2018</v>
      </c>
      <c r="C287" s="16" t="s">
        <v>204</v>
      </c>
      <c r="D287" s="17" t="s">
        <v>35</v>
      </c>
      <c r="E287" s="17" t="s">
        <v>175</v>
      </c>
      <c r="F287" s="37">
        <v>-1525.20</v>
      </c>
      <c r="G287" s="26"/>
    </row>
    <row r="288" spans="1:7" ht="15">
      <c r="A288" s="36" t="s">
        <v>189</v>
      </c>
      <c r="B288" s="15" t="str">
        <f t="shared" si="4"/>
        <v>11/2018</v>
      </c>
      <c r="C288" s="16" t="s">
        <v>198</v>
      </c>
      <c r="D288" s="17" t="s">
        <v>35</v>
      </c>
      <c r="E288" s="17" t="s">
        <v>175</v>
      </c>
      <c r="F288" s="37">
        <v>-1397.5</v>
      </c>
      <c r="G288" s="26"/>
    </row>
    <row r="289" spans="1:7" ht="15">
      <c r="A289" s="36" t="s">
        <v>217</v>
      </c>
      <c r="B289" s="15" t="str">
        <f t="shared" si="4"/>
        <v>11/2018</v>
      </c>
      <c r="C289" s="16" t="s">
        <v>218</v>
      </c>
      <c r="D289" s="17" t="s">
        <v>35</v>
      </c>
      <c r="E289" s="17" t="s">
        <v>5</v>
      </c>
      <c r="F289" s="37">
        <v>-100</v>
      </c>
      <c r="G289" s="26"/>
    </row>
    <row r="290" spans="1:7" ht="15">
      <c r="A290" s="36" t="s">
        <v>217</v>
      </c>
      <c r="B290" s="15" t="str">
        <f t="shared" si="4"/>
        <v>11/2018</v>
      </c>
      <c r="C290" s="16" t="s">
        <v>220</v>
      </c>
      <c r="D290" s="17" t="s">
        <v>35</v>
      </c>
      <c r="E290" s="17" t="s">
        <v>5</v>
      </c>
      <c r="F290" s="37">
        <v>-500</v>
      </c>
      <c r="G290" s="26"/>
    </row>
    <row r="291" spans="1:7" ht="15">
      <c r="A291" s="36" t="s">
        <v>217</v>
      </c>
      <c r="B291" s="15" t="str">
        <f t="shared" si="4"/>
        <v>11/2018</v>
      </c>
      <c r="C291" s="16" t="s">
        <v>219</v>
      </c>
      <c r="D291" s="17" t="s">
        <v>35</v>
      </c>
      <c r="E291" s="17" t="s">
        <v>5</v>
      </c>
      <c r="F291" s="37">
        <v>-400</v>
      </c>
      <c r="G291" s="26"/>
    </row>
    <row r="292" spans="1:7" ht="15">
      <c r="A292" s="36" t="s">
        <v>223</v>
      </c>
      <c r="B292" s="15" t="str">
        <f t="shared" si="4"/>
        <v>11/2018</v>
      </c>
      <c r="C292" s="16" t="s">
        <v>224</v>
      </c>
      <c r="D292" s="17" t="s">
        <v>35</v>
      </c>
      <c r="E292" s="17" t="s">
        <v>5</v>
      </c>
      <c r="F292" s="37">
        <v>-600</v>
      </c>
      <c r="G292" s="26"/>
    </row>
    <row r="293" spans="1:7" ht="15">
      <c r="A293" s="36" t="s">
        <v>234</v>
      </c>
      <c r="B293" s="15" t="str">
        <f t="shared" si="4"/>
        <v>12/2018</v>
      </c>
      <c r="C293" s="16" t="s">
        <v>236</v>
      </c>
      <c r="D293" s="17" t="s">
        <v>35</v>
      </c>
      <c r="E293" s="17" t="s">
        <v>175</v>
      </c>
      <c r="F293" s="37">
        <v>-160</v>
      </c>
      <c r="G293" s="26"/>
    </row>
    <row r="294" spans="1:7" ht="15">
      <c r="A294" s="36" t="s">
        <v>234</v>
      </c>
      <c r="B294" s="15" t="str">
        <f t="shared" si="4"/>
        <v>12/2018</v>
      </c>
      <c r="C294" s="16" t="s">
        <v>239</v>
      </c>
      <c r="D294" s="17" t="s">
        <v>35</v>
      </c>
      <c r="E294" s="17" t="s">
        <v>175</v>
      </c>
      <c r="F294" s="37">
        <v>-485</v>
      </c>
      <c r="G294" s="26"/>
    </row>
    <row r="295" spans="1:7" ht="15">
      <c r="A295" s="36" t="s">
        <v>234</v>
      </c>
      <c r="B295" s="15" t="str">
        <f t="shared" si="4"/>
        <v>12/2018</v>
      </c>
      <c r="C295" s="16" t="s">
        <v>240</v>
      </c>
      <c r="D295" s="17" t="s">
        <v>35</v>
      </c>
      <c r="E295" s="17" t="s">
        <v>175</v>
      </c>
      <c r="F295" s="37">
        <v>-610</v>
      </c>
      <c r="G295" s="26"/>
    </row>
    <row r="296" spans="1:7" ht="15">
      <c r="A296" s="36" t="s">
        <v>234</v>
      </c>
      <c r="B296" s="15" t="str">
        <f t="shared" si="4"/>
        <v>12/2018</v>
      </c>
      <c r="C296" s="16" t="s">
        <v>235</v>
      </c>
      <c r="D296" s="17" t="s">
        <v>35</v>
      </c>
      <c r="E296" s="17" t="s">
        <v>175</v>
      </c>
      <c r="F296" s="37">
        <v>-60</v>
      </c>
      <c r="G296" s="26"/>
    </row>
    <row r="297" spans="1:7" ht="15">
      <c r="A297" s="36" t="s">
        <v>234</v>
      </c>
      <c r="B297" s="15" t="str">
        <f t="shared" si="4"/>
        <v>12/2018</v>
      </c>
      <c r="C297" s="16" t="s">
        <v>246</v>
      </c>
      <c r="D297" s="17" t="s">
        <v>35</v>
      </c>
      <c r="E297" s="17" t="s">
        <v>175</v>
      </c>
      <c r="F297" s="37">
        <v>-1506.18</v>
      </c>
      <c r="G297" s="26"/>
    </row>
    <row r="298" spans="1:7" ht="15">
      <c r="A298" s="36" t="s">
        <v>234</v>
      </c>
      <c r="B298" s="15" t="str">
        <f t="shared" si="4"/>
        <v>12/2018</v>
      </c>
      <c r="C298" s="16" t="s">
        <v>247</v>
      </c>
      <c r="D298" s="17" t="s">
        <v>35</v>
      </c>
      <c r="E298" s="17" t="s">
        <v>175</v>
      </c>
      <c r="F298" s="37">
        <v>-1506.18</v>
      </c>
      <c r="G298" s="26"/>
    </row>
    <row r="299" spans="1:7" ht="15">
      <c r="A299" s="36" t="s">
        <v>234</v>
      </c>
      <c r="B299" s="15" t="str">
        <f t="shared" si="4"/>
        <v>12/2018</v>
      </c>
      <c r="C299" s="16" t="s">
        <v>245</v>
      </c>
      <c r="D299" s="17" t="s">
        <v>35</v>
      </c>
      <c r="E299" s="17" t="s">
        <v>175</v>
      </c>
      <c r="F299" s="37">
        <v>-1397.5</v>
      </c>
      <c r="G299" s="26"/>
    </row>
    <row r="300" spans="1:7" ht="15">
      <c r="A300" s="36" t="s">
        <v>234</v>
      </c>
      <c r="B300" s="15" t="str">
        <f t="shared" si="4"/>
        <v>12/2018</v>
      </c>
      <c r="C300" s="16" t="s">
        <v>248</v>
      </c>
      <c r="D300" s="17" t="s">
        <v>35</v>
      </c>
      <c r="E300" s="17" t="s">
        <v>175</v>
      </c>
      <c r="F300" s="37">
        <v>-1506.56</v>
      </c>
      <c r="G300" s="26"/>
    </row>
    <row r="301" spans="1:7" ht="15">
      <c r="A301" s="36" t="s">
        <v>234</v>
      </c>
      <c r="B301" s="15" t="str">
        <f t="shared" si="4"/>
        <v>12/2018</v>
      </c>
      <c r="C301" s="16" t="s">
        <v>251</v>
      </c>
      <c r="D301" s="17" t="s">
        <v>35</v>
      </c>
      <c r="E301" s="17" t="s">
        <v>175</v>
      </c>
      <c r="F301" s="37">
        <v>-1565.20</v>
      </c>
      <c r="G301" s="26"/>
    </row>
    <row r="302" spans="1:7" ht="15">
      <c r="A302" s="36" t="s">
        <v>234</v>
      </c>
      <c r="B302" s="15" t="str">
        <f t="shared" si="4"/>
        <v>12/2018</v>
      </c>
      <c r="C302" s="16" t="s">
        <v>250</v>
      </c>
      <c r="D302" s="17" t="s">
        <v>35</v>
      </c>
      <c r="E302" s="17" t="s">
        <v>175</v>
      </c>
      <c r="F302" s="37">
        <v>-1565.20</v>
      </c>
      <c r="G302" s="26"/>
    </row>
    <row r="303" spans="1:7" ht="15">
      <c r="A303" s="36" t="s">
        <v>234</v>
      </c>
      <c r="B303" s="15" t="str">
        <f t="shared" si="4"/>
        <v>12/2018</v>
      </c>
      <c r="C303" s="16" t="s">
        <v>252</v>
      </c>
      <c r="D303" s="17" t="s">
        <v>35</v>
      </c>
      <c r="E303" s="17" t="s">
        <v>175</v>
      </c>
      <c r="F303" s="37">
        <v>-1635.20</v>
      </c>
      <c r="G303" s="26"/>
    </row>
    <row r="304" spans="1:7" ht="15">
      <c r="A304" s="36" t="s">
        <v>234</v>
      </c>
      <c r="B304" s="15" t="str">
        <f t="shared" si="4"/>
        <v>12/2018</v>
      </c>
      <c r="C304" s="16" t="s">
        <v>242</v>
      </c>
      <c r="D304" s="17" t="s">
        <v>35</v>
      </c>
      <c r="E304" s="17" t="s">
        <v>175</v>
      </c>
      <c r="F304" s="37">
        <v>-1397.5</v>
      </c>
      <c r="G304" s="26"/>
    </row>
    <row r="305" spans="1:7" ht="15">
      <c r="A305" s="36" t="s">
        <v>234</v>
      </c>
      <c r="B305" s="15" t="str">
        <f t="shared" si="4"/>
        <v>12/2018</v>
      </c>
      <c r="C305" s="16" t="s">
        <v>243</v>
      </c>
      <c r="D305" s="17" t="s">
        <v>35</v>
      </c>
      <c r="E305" s="17" t="s">
        <v>175</v>
      </c>
      <c r="F305" s="37">
        <v>-1397.5</v>
      </c>
      <c r="G305" s="26"/>
    </row>
    <row r="306" spans="1:7" ht="15">
      <c r="A306" s="36" t="s">
        <v>234</v>
      </c>
      <c r="B306" s="15" t="str">
        <f t="shared" si="4"/>
        <v>12/2018</v>
      </c>
      <c r="C306" s="16" t="s">
        <v>253</v>
      </c>
      <c r="D306" s="17" t="s">
        <v>35</v>
      </c>
      <c r="E306" s="17" t="s">
        <v>175</v>
      </c>
      <c r="F306" s="37">
        <v>-1909</v>
      </c>
      <c r="G306" s="26"/>
    </row>
    <row r="307" spans="1:7" ht="15">
      <c r="A307" s="36" t="s">
        <v>234</v>
      </c>
      <c r="B307" s="15" t="str">
        <f t="shared" si="4"/>
        <v>12/2018</v>
      </c>
      <c r="C307" s="16" t="s">
        <v>241</v>
      </c>
      <c r="D307" s="17" t="s">
        <v>35</v>
      </c>
      <c r="E307" s="17" t="s">
        <v>175</v>
      </c>
      <c r="F307" s="37">
        <v>-785.5</v>
      </c>
      <c r="G307" s="26"/>
    </row>
    <row r="308" spans="1:7" ht="15">
      <c r="A308" s="36" t="s">
        <v>234</v>
      </c>
      <c r="B308" s="15" t="str">
        <f t="shared" si="4"/>
        <v>12/2018</v>
      </c>
      <c r="C308" s="16" t="s">
        <v>237</v>
      </c>
      <c r="D308" s="17" t="s">
        <v>35</v>
      </c>
      <c r="E308" s="17" t="s">
        <v>175</v>
      </c>
      <c r="F308" s="37">
        <v>-225</v>
      </c>
      <c r="G308" s="26"/>
    </row>
    <row r="309" spans="1:7" ht="15">
      <c r="A309" s="36" t="s">
        <v>234</v>
      </c>
      <c r="B309" s="15" t="str">
        <f t="shared" si="4"/>
        <v>12/2018</v>
      </c>
      <c r="C309" s="16" t="s">
        <v>238</v>
      </c>
      <c r="D309" s="17" t="s">
        <v>35</v>
      </c>
      <c r="E309" s="17" t="s">
        <v>175</v>
      </c>
      <c r="F309" s="37">
        <v>-225</v>
      </c>
      <c r="G309" s="26"/>
    </row>
    <row r="310" spans="1:7" ht="15">
      <c r="A310" s="36" t="s">
        <v>234</v>
      </c>
      <c r="B310" s="15" t="str">
        <f t="shared" si="4"/>
        <v>12/2018</v>
      </c>
      <c r="C310" s="16" t="s">
        <v>249</v>
      </c>
      <c r="D310" s="17" t="s">
        <v>35</v>
      </c>
      <c r="E310" s="17" t="s">
        <v>175</v>
      </c>
      <c r="F310" s="37">
        <v>-1525.20</v>
      </c>
      <c r="G310" s="26"/>
    </row>
    <row r="311" spans="1:7" ht="15">
      <c r="A311" s="36" t="s">
        <v>234</v>
      </c>
      <c r="B311" s="15" t="str">
        <f t="shared" si="4"/>
        <v>12/2018</v>
      </c>
      <c r="C311" s="16" t="s">
        <v>244</v>
      </c>
      <c r="D311" s="17" t="s">
        <v>35</v>
      </c>
      <c r="E311" s="17" t="s">
        <v>175</v>
      </c>
      <c r="F311" s="37">
        <v>-1397.5</v>
      </c>
      <c r="G311" s="26"/>
    </row>
    <row r="312" spans="1:7" ht="15">
      <c r="A312" s="36" t="s">
        <v>256</v>
      </c>
      <c r="B312" s="15" t="str">
        <f t="shared" si="4"/>
        <v>12/2018</v>
      </c>
      <c r="C312" s="16" t="s">
        <v>257</v>
      </c>
      <c r="D312" s="17" t="s">
        <v>35</v>
      </c>
      <c r="E312" s="17" t="s">
        <v>5</v>
      </c>
      <c r="F312" s="37">
        <v>-400</v>
      </c>
      <c r="G312" s="26"/>
    </row>
    <row r="313" spans="1:7" ht="15">
      <c r="A313" s="36" t="s">
        <v>30</v>
      </c>
      <c r="B313" s="15" t="str">
        <f t="shared" si="4"/>
        <v>03/2018</v>
      </c>
      <c r="C313" s="16" t="s">
        <v>31</v>
      </c>
      <c r="D313" s="17" t="s">
        <v>32</v>
      </c>
      <c r="E313" s="17" t="s">
        <v>5</v>
      </c>
      <c r="F313" s="37">
        <v>-500</v>
      </c>
      <c r="G313" s="26"/>
    </row>
    <row r="314" spans="1:7" ht="15">
      <c r="A314" s="36" t="s">
        <v>75</v>
      </c>
      <c r="B314" s="15" t="str">
        <f t="shared" si="4"/>
        <v>06/2018</v>
      </c>
      <c r="C314" s="16" t="s">
        <v>76</v>
      </c>
      <c r="D314" s="17" t="s">
        <v>32</v>
      </c>
      <c r="E314" s="17" t="s">
        <v>5</v>
      </c>
      <c r="F314" s="37">
        <v>-400</v>
      </c>
      <c r="G314" s="26"/>
    </row>
    <row r="315" spans="1:7" ht="15">
      <c r="A315" s="36" t="s">
        <v>254</v>
      </c>
      <c r="B315" s="15" t="str">
        <f t="shared" si="4"/>
        <v>12/2018</v>
      </c>
      <c r="C315" s="16" t="s">
        <v>255</v>
      </c>
      <c r="D315" s="17" t="s">
        <v>32</v>
      </c>
      <c r="E315" s="17" t="s">
        <v>5</v>
      </c>
      <c r="F315" s="37">
        <v>-100</v>
      </c>
      <c r="G315" s="26"/>
    </row>
    <row r="316" spans="1:7" ht="15">
      <c r="A316" s="36" t="s">
        <v>72</v>
      </c>
      <c r="B316" s="15" t="str">
        <f t="shared" si="4"/>
        <v>05/2018</v>
      </c>
      <c r="C316" s="16" t="s">
        <v>73</v>
      </c>
      <c r="D316" s="17" t="s">
        <v>74</v>
      </c>
      <c r="E316" s="17" t="s">
        <v>24</v>
      </c>
      <c r="F316" s="37">
        <v>-2909.35</v>
      </c>
      <c r="G316" s="26"/>
    </row>
    <row r="317" spans="1:7" ht="15">
      <c r="A317" s="38" t="s">
        <v>1101</v>
      </c>
      <c r="B317" s="15" t="str">
        <f t="shared" si="4"/>
        <v>07/2018</v>
      </c>
      <c r="C317" s="16">
        <v>0</v>
      </c>
      <c r="D317" s="17" t="s">
        <v>877</v>
      </c>
      <c r="E317" s="17" t="s">
        <v>1119</v>
      </c>
      <c r="F317" s="37">
        <v>7.11</v>
      </c>
      <c r="G317" s="26"/>
    </row>
    <row r="318" spans="1:7" ht="15">
      <c r="A318" s="38" t="s">
        <v>427</v>
      </c>
      <c r="B318" s="15" t="str">
        <f t="shared" si="4"/>
        <v>08/2018</v>
      </c>
      <c r="C318" s="16">
        <v>0</v>
      </c>
      <c r="D318" s="17" t="s">
        <v>877</v>
      </c>
      <c r="E318" s="17" t="s">
        <v>1119</v>
      </c>
      <c r="F318" s="37">
        <v>138.66</v>
      </c>
      <c r="G318" s="26"/>
    </row>
    <row r="319" spans="1:7" ht="15">
      <c r="A319" s="38" t="s">
        <v>401</v>
      </c>
      <c r="B319" s="15" t="str">
        <f t="shared" si="4"/>
        <v>09/2018</v>
      </c>
      <c r="C319" s="16">
        <v>0</v>
      </c>
      <c r="D319" s="17" t="s">
        <v>877</v>
      </c>
      <c r="E319" s="17" t="s">
        <v>1119</v>
      </c>
      <c r="F319" s="37">
        <v>1838.20</v>
      </c>
      <c r="G319" s="26"/>
    </row>
    <row r="320" spans="1:7" ht="15">
      <c r="A320" s="36" t="s">
        <v>10</v>
      </c>
      <c r="B320" s="15" t="str">
        <f t="shared" si="4"/>
        <v>01/2018</v>
      </c>
      <c r="C320" s="16" t="s">
        <v>11</v>
      </c>
      <c r="D320" s="17" t="s">
        <v>13</v>
      </c>
      <c r="E320" s="17" t="s">
        <v>12</v>
      </c>
      <c r="F320" s="37">
        <v>-4000</v>
      </c>
      <c r="G320" s="26"/>
    </row>
    <row r="321" spans="1:7" ht="15">
      <c r="A321" s="36" t="s">
        <v>14</v>
      </c>
      <c r="B321" s="15" t="str">
        <f t="shared" si="4"/>
        <v>01/2018</v>
      </c>
      <c r="C321" s="16" t="s">
        <v>15</v>
      </c>
      <c r="D321" s="17" t="s">
        <v>17</v>
      </c>
      <c r="E321" s="17" t="s">
        <v>16</v>
      </c>
      <c r="F321" s="37">
        <v>-1900</v>
      </c>
      <c r="G321" s="26"/>
    </row>
    <row r="322" spans="1:7" ht="15">
      <c r="A322" s="38" t="s">
        <v>1111</v>
      </c>
      <c r="B322" s="15" t="str">
        <f t="shared" si="4"/>
        <v>01/2018</v>
      </c>
      <c r="C322" s="16">
        <v>0</v>
      </c>
      <c r="D322" s="17" t="s">
        <v>1082</v>
      </c>
      <c r="E322" s="17" t="s">
        <v>1082</v>
      </c>
      <c r="F322" s="37">
        <v>123.52</v>
      </c>
      <c r="G322" s="26"/>
    </row>
    <row r="323" spans="1:7" ht="15">
      <c r="A323" s="38" t="s">
        <v>1112</v>
      </c>
      <c r="B323" s="15" t="str">
        <f t="shared" si="5" ref="B323:B386">MID(A323,4,7)</f>
        <v>02/2018</v>
      </c>
      <c r="C323" s="16">
        <v>0</v>
      </c>
      <c r="D323" s="17" t="s">
        <v>1082</v>
      </c>
      <c r="E323" s="17" t="s">
        <v>1082</v>
      </c>
      <c r="F323" s="37">
        <v>87.68</v>
      </c>
      <c r="G323" s="26"/>
    </row>
    <row r="324" spans="1:7" ht="15">
      <c r="A324" s="38" t="s">
        <v>1113</v>
      </c>
      <c r="B324" s="15" t="str">
        <f t="shared" si="5"/>
        <v>03/2018</v>
      </c>
      <c r="C324" s="16">
        <v>0</v>
      </c>
      <c r="D324" s="17" t="s">
        <v>1082</v>
      </c>
      <c r="E324" s="17" t="s">
        <v>1082</v>
      </c>
      <c r="F324" s="37">
        <v>99.90</v>
      </c>
      <c r="G324" s="26"/>
    </row>
    <row r="325" spans="1:7" ht="15">
      <c r="A325" s="38" t="s">
        <v>1114</v>
      </c>
      <c r="B325" s="15" t="str">
        <f t="shared" si="5"/>
        <v>04/2018</v>
      </c>
      <c r="C325" s="16">
        <v>0</v>
      </c>
      <c r="D325" s="17" t="s">
        <v>1082</v>
      </c>
      <c r="E325" s="17" t="s">
        <v>1082</v>
      </c>
      <c r="F325" s="37">
        <v>93</v>
      </c>
      <c r="G325" s="26"/>
    </row>
    <row r="326" spans="1:7" ht="15">
      <c r="A326" s="38" t="s">
        <v>1090</v>
      </c>
      <c r="B326" s="15" t="str">
        <f t="shared" si="5"/>
        <v>05/2018</v>
      </c>
      <c r="C326" s="16">
        <v>0</v>
      </c>
      <c r="D326" s="17" t="s">
        <v>1082</v>
      </c>
      <c r="E326" s="17" t="s">
        <v>1082</v>
      </c>
      <c r="F326" s="37">
        <v>25.82</v>
      </c>
      <c r="G326" s="26"/>
    </row>
    <row r="327" spans="1:7" ht="15">
      <c r="A327" s="38" t="s">
        <v>1115</v>
      </c>
      <c r="B327" s="15" t="str">
        <f t="shared" si="5"/>
        <v>05/2018</v>
      </c>
      <c r="C327" s="16">
        <v>0</v>
      </c>
      <c r="D327" s="17" t="s">
        <v>1082</v>
      </c>
      <c r="E327" s="17" t="s">
        <v>1082</v>
      </c>
      <c r="F327" s="37">
        <v>54.24</v>
      </c>
      <c r="G327" s="26"/>
    </row>
    <row r="328" spans="1:7" ht="15">
      <c r="A328" s="38" t="s">
        <v>310</v>
      </c>
      <c r="B328" s="15" t="str">
        <f t="shared" si="5"/>
        <v>06/2018</v>
      </c>
      <c r="C328" s="16">
        <v>0</v>
      </c>
      <c r="D328" s="17" t="s">
        <v>1082</v>
      </c>
      <c r="E328" s="17" t="s">
        <v>1082</v>
      </c>
      <c r="F328" s="37">
        <v>287.06</v>
      </c>
      <c r="G328" s="26"/>
    </row>
    <row r="329" spans="1:7" ht="15">
      <c r="A329" s="38" t="s">
        <v>136</v>
      </c>
      <c r="B329" s="15" t="str">
        <f t="shared" si="5"/>
        <v>07/2018</v>
      </c>
      <c r="C329" s="16">
        <v>0</v>
      </c>
      <c r="D329" s="17" t="s">
        <v>1082</v>
      </c>
      <c r="E329" s="17" t="s">
        <v>1082</v>
      </c>
      <c r="F329" s="37">
        <v>423.18</v>
      </c>
      <c r="G329" s="26"/>
    </row>
    <row r="330" spans="1:7" ht="15">
      <c r="A330" s="38" t="s">
        <v>427</v>
      </c>
      <c r="B330" s="15" t="str">
        <f t="shared" si="5"/>
        <v>08/2018</v>
      </c>
      <c r="C330" s="16">
        <v>0</v>
      </c>
      <c r="D330" s="17" t="s">
        <v>1082</v>
      </c>
      <c r="E330" s="17" t="s">
        <v>1082</v>
      </c>
      <c r="F330" s="37">
        <v>608.02</v>
      </c>
      <c r="G330" s="26"/>
    </row>
    <row r="331" spans="1:7" ht="15">
      <c r="A331" s="38" t="s">
        <v>401</v>
      </c>
      <c r="B331" s="15" t="str">
        <f t="shared" si="5"/>
        <v>09/2018</v>
      </c>
      <c r="C331" s="16">
        <v>0</v>
      </c>
      <c r="D331" s="17" t="s">
        <v>1082</v>
      </c>
      <c r="E331" s="17" t="s">
        <v>1082</v>
      </c>
      <c r="F331" s="37">
        <v>675.17000000000007</v>
      </c>
      <c r="G331" s="26"/>
    </row>
    <row r="332" spans="1:7" ht="15">
      <c r="A332" s="38" t="s">
        <v>417</v>
      </c>
      <c r="B332" s="15" t="str">
        <f t="shared" si="5"/>
        <v>10/2018</v>
      </c>
      <c r="C332" s="16">
        <v>0</v>
      </c>
      <c r="D332" s="17" t="s">
        <v>1082</v>
      </c>
      <c r="E332" s="17" t="s">
        <v>1082</v>
      </c>
      <c r="F332" s="37">
        <v>720.25</v>
      </c>
      <c r="G332" s="26"/>
    </row>
    <row r="333" spans="1:7" ht="15">
      <c r="A333" s="38" t="s">
        <v>1116</v>
      </c>
      <c r="B333" s="15" t="str">
        <f t="shared" si="5"/>
        <v>11/2018</v>
      </c>
      <c r="C333" s="16">
        <v>0</v>
      </c>
      <c r="D333" s="17" t="s">
        <v>1082</v>
      </c>
      <c r="E333" s="17" t="s">
        <v>1082</v>
      </c>
      <c r="F333" s="37">
        <v>573.30999999999995</v>
      </c>
      <c r="G333" s="26"/>
    </row>
    <row r="334" spans="1:7" ht="15">
      <c r="A334" s="38" t="s">
        <v>1117</v>
      </c>
      <c r="B334" s="15" t="str">
        <f t="shared" si="5"/>
        <v>12/2018</v>
      </c>
      <c r="C334" s="16">
        <v>0</v>
      </c>
      <c r="D334" s="17" t="s">
        <v>1082</v>
      </c>
      <c r="E334" s="17" t="s">
        <v>1082</v>
      </c>
      <c r="F334" s="37">
        <v>399.30</v>
      </c>
      <c r="G334" s="26"/>
    </row>
    <row r="335" spans="1:7" ht="15">
      <c r="A335" s="36" t="s">
        <v>49</v>
      </c>
      <c r="B335" s="15" t="str">
        <f t="shared" si="5"/>
        <v>04/2018</v>
      </c>
      <c r="C335" s="16" t="s">
        <v>50</v>
      </c>
      <c r="D335" s="17" t="s">
        <v>52</v>
      </c>
      <c r="E335" s="17" t="s">
        <v>51</v>
      </c>
      <c r="F335" s="37">
        <v>-214.80</v>
      </c>
      <c r="G335" s="26"/>
    </row>
    <row r="336" spans="1:7" ht="15">
      <c r="A336" s="36" t="s">
        <v>229</v>
      </c>
      <c r="B336" s="15" t="str">
        <f t="shared" si="5"/>
        <v>12/2018</v>
      </c>
      <c r="C336" s="16" t="s">
        <v>230</v>
      </c>
      <c r="D336" s="17" t="s">
        <v>231</v>
      </c>
      <c r="E336" s="17" t="s">
        <v>85</v>
      </c>
      <c r="F336" s="37">
        <v>-1599.87</v>
      </c>
      <c r="G336" s="26"/>
    </row>
    <row r="337" spans="1:7" ht="15">
      <c r="A337" s="36" t="s">
        <v>229</v>
      </c>
      <c r="B337" s="15" t="str">
        <f t="shared" si="5"/>
        <v>12/2018</v>
      </c>
      <c r="C337" s="16" t="s">
        <v>232</v>
      </c>
      <c r="D337" s="17" t="s">
        <v>231</v>
      </c>
      <c r="E337" s="17" t="s">
        <v>85</v>
      </c>
      <c r="F337" s="37">
        <v>-2289.4299999999998</v>
      </c>
      <c r="G337" s="26"/>
    </row>
    <row r="338" spans="1:7" ht="15">
      <c r="A338" s="36" t="s">
        <v>229</v>
      </c>
      <c r="B338" s="15" t="str">
        <f t="shared" si="5"/>
        <v>12/2018</v>
      </c>
      <c r="C338" s="16" t="s">
        <v>233</v>
      </c>
      <c r="D338" s="17" t="s">
        <v>231</v>
      </c>
      <c r="E338" s="17" t="s">
        <v>85</v>
      </c>
      <c r="F338" s="37">
        <v>-4000.01</v>
      </c>
      <c r="G338" s="26"/>
    </row>
    <row r="339" spans="1:7" ht="15">
      <c r="A339" s="36" t="s">
        <v>59</v>
      </c>
      <c r="B339" s="15" t="str">
        <f t="shared" si="5"/>
        <v>05/2018</v>
      </c>
      <c r="C339" s="16" t="s">
        <v>60</v>
      </c>
      <c r="D339" s="17" t="s">
        <v>92</v>
      </c>
      <c r="E339" s="17" t="s">
        <v>61</v>
      </c>
      <c r="F339" s="37">
        <v>-19000</v>
      </c>
      <c r="G339" s="26"/>
    </row>
    <row r="340" spans="1:7" ht="15">
      <c r="A340" s="36" t="s">
        <v>81</v>
      </c>
      <c r="B340" s="15" t="str">
        <f t="shared" si="5"/>
        <v>06/2018</v>
      </c>
      <c r="C340" s="16" t="s">
        <v>82</v>
      </c>
      <c r="D340" s="17" t="s">
        <v>92</v>
      </c>
      <c r="E340" s="17" t="s">
        <v>61</v>
      </c>
      <c r="F340" s="37">
        <v>-9500</v>
      </c>
      <c r="G340" s="26"/>
    </row>
    <row r="341" spans="1:7" ht="15">
      <c r="A341" s="36" t="s">
        <v>90</v>
      </c>
      <c r="B341" s="15" t="str">
        <f t="shared" si="5"/>
        <v>07/2018</v>
      </c>
      <c r="C341" s="16" t="s">
        <v>91</v>
      </c>
      <c r="D341" s="17" t="s">
        <v>92</v>
      </c>
      <c r="E341" s="17" t="s">
        <v>61</v>
      </c>
      <c r="F341" s="37">
        <v>-9500</v>
      </c>
      <c r="G341" s="26"/>
    </row>
    <row r="342" spans="1:7" ht="15">
      <c r="A342" s="36" t="s">
        <v>122</v>
      </c>
      <c r="B342" s="15" t="str">
        <f t="shared" si="5"/>
        <v>07/2018</v>
      </c>
      <c r="C342" s="16" t="s">
        <v>124</v>
      </c>
      <c r="D342" s="17" t="s">
        <v>92</v>
      </c>
      <c r="E342" s="17" t="s">
        <v>125</v>
      </c>
      <c r="F342" s="37">
        <v>-485.81</v>
      </c>
      <c r="G342" s="26"/>
    </row>
    <row r="343" spans="1:7" ht="15">
      <c r="A343" s="36" t="s">
        <v>130</v>
      </c>
      <c r="B343" s="15" t="str">
        <f t="shared" si="5"/>
        <v>07/2018</v>
      </c>
      <c r="C343" s="16" t="s">
        <v>131</v>
      </c>
      <c r="D343" s="17" t="s">
        <v>92</v>
      </c>
      <c r="E343" s="17" t="s">
        <v>132</v>
      </c>
      <c r="F343" s="37">
        <v>-17700</v>
      </c>
      <c r="G343" s="26"/>
    </row>
    <row r="344" spans="1:7" ht="15">
      <c r="A344" s="36" t="s">
        <v>136</v>
      </c>
      <c r="B344" s="15" t="str">
        <f t="shared" si="5"/>
        <v>07/2018</v>
      </c>
      <c r="C344" s="16" t="s">
        <v>138</v>
      </c>
      <c r="D344" s="17" t="s">
        <v>92</v>
      </c>
      <c r="E344" s="17" t="s">
        <v>61</v>
      </c>
      <c r="F344" s="37">
        <v>-32660</v>
      </c>
      <c r="G344" s="26"/>
    </row>
    <row r="345" spans="1:7" ht="15">
      <c r="A345" s="36" t="s">
        <v>136</v>
      </c>
      <c r="B345" s="15" t="str">
        <f t="shared" si="5"/>
        <v>07/2018</v>
      </c>
      <c r="C345" s="16" t="s">
        <v>137</v>
      </c>
      <c r="D345" s="17" t="s">
        <v>92</v>
      </c>
      <c r="E345" s="17" t="s">
        <v>61</v>
      </c>
      <c r="F345" s="37">
        <v>-19000</v>
      </c>
      <c r="G345" s="26"/>
    </row>
    <row r="346" spans="1:7" ht="15">
      <c r="A346" s="36" t="s">
        <v>148</v>
      </c>
      <c r="B346" s="15" t="str">
        <f t="shared" si="5"/>
        <v>08/2018</v>
      </c>
      <c r="C346" s="16" t="s">
        <v>369</v>
      </c>
      <c r="D346" s="17" t="s">
        <v>92</v>
      </c>
      <c r="E346" s="17" t="s">
        <v>370</v>
      </c>
      <c r="F346" s="37">
        <v>-20000</v>
      </c>
      <c r="G346" s="26"/>
    </row>
    <row r="347" spans="1:7" ht="15">
      <c r="A347" s="36" t="s">
        <v>148</v>
      </c>
      <c r="B347" s="15" t="str">
        <f t="shared" si="5"/>
        <v>08/2018</v>
      </c>
      <c r="C347" s="16" t="s">
        <v>150</v>
      </c>
      <c r="D347" s="17" t="s">
        <v>92</v>
      </c>
      <c r="E347" s="17" t="s">
        <v>61</v>
      </c>
      <c r="F347" s="37">
        <v>-9500</v>
      </c>
      <c r="G347" s="26"/>
    </row>
    <row r="348" spans="1:7" ht="15">
      <c r="A348" s="36" t="s">
        <v>7</v>
      </c>
      <c r="B348" s="15" t="str">
        <f t="shared" si="5"/>
        <v>01/2018</v>
      </c>
      <c r="C348" s="16">
        <v>0</v>
      </c>
      <c r="D348" s="17" t="s">
        <v>1120</v>
      </c>
      <c r="E348" s="17" t="s">
        <v>1120</v>
      </c>
      <c r="F348" s="37">
        <v>-53.25</v>
      </c>
      <c r="G348" s="26"/>
    </row>
    <row r="349" spans="1:7" ht="15">
      <c r="A349" s="36" t="s">
        <v>18</v>
      </c>
      <c r="B349" s="15" t="str">
        <f t="shared" si="5"/>
        <v>02/2018</v>
      </c>
      <c r="C349" s="16">
        <v>0</v>
      </c>
      <c r="D349" s="17" t="s">
        <v>1120</v>
      </c>
      <c r="E349" s="17" t="s">
        <v>1120</v>
      </c>
      <c r="F349" s="37">
        <v>-55.05</v>
      </c>
      <c r="G349" s="26"/>
    </row>
    <row r="350" spans="1:7" ht="15">
      <c r="A350" s="36" t="s">
        <v>362</v>
      </c>
      <c r="B350" s="15" t="str">
        <f t="shared" si="5"/>
        <v>03/2018</v>
      </c>
      <c r="C350" s="16">
        <v>0</v>
      </c>
      <c r="D350" s="17" t="s">
        <v>1120</v>
      </c>
      <c r="E350" s="17" t="s">
        <v>1120</v>
      </c>
      <c r="F350" s="37">
        <v>-55.05</v>
      </c>
      <c r="G350" s="26"/>
    </row>
    <row r="351" spans="1:7" ht="15">
      <c r="A351" s="36" t="s">
        <v>377</v>
      </c>
      <c r="B351" s="15" t="str">
        <f t="shared" si="5"/>
        <v>04/2018</v>
      </c>
      <c r="C351" s="16">
        <v>0</v>
      </c>
      <c r="D351" s="17" t="s">
        <v>1120</v>
      </c>
      <c r="E351" s="17" t="s">
        <v>1120</v>
      </c>
      <c r="F351" s="37">
        <v>-55.05</v>
      </c>
      <c r="G351" s="26"/>
    </row>
    <row r="352" spans="1:7" ht="15">
      <c r="A352" s="36" t="s">
        <v>376</v>
      </c>
      <c r="B352" s="15" t="str">
        <f t="shared" si="5"/>
        <v>05/2018</v>
      </c>
      <c r="C352" s="16">
        <v>0</v>
      </c>
      <c r="D352" s="17" t="s">
        <v>1120</v>
      </c>
      <c r="E352" s="17" t="s">
        <v>1120</v>
      </c>
      <c r="F352" s="37">
        <v>-55.05</v>
      </c>
      <c r="G352" s="26"/>
    </row>
    <row r="353" spans="1:7" ht="15">
      <c r="A353" s="36" t="s">
        <v>376</v>
      </c>
      <c r="B353" s="15" t="str">
        <f t="shared" si="5"/>
        <v>05/2018</v>
      </c>
      <c r="C353" s="16">
        <v>0</v>
      </c>
      <c r="D353" s="17" t="s">
        <v>1120</v>
      </c>
      <c r="E353" s="17" t="s">
        <v>1120</v>
      </c>
      <c r="F353" s="37">
        <v>-327</v>
      </c>
      <c r="G353" s="26"/>
    </row>
    <row r="354" spans="1:7" ht="15">
      <c r="A354" s="36" t="s">
        <v>59</v>
      </c>
      <c r="B354" s="15" t="str">
        <f t="shared" si="5"/>
        <v>05/2018</v>
      </c>
      <c r="C354" s="16">
        <v>0</v>
      </c>
      <c r="D354" s="17" t="s">
        <v>1120</v>
      </c>
      <c r="E354" s="17" t="s">
        <v>1120</v>
      </c>
      <c r="F354" s="37">
        <v>-7</v>
      </c>
      <c r="G354" s="26"/>
    </row>
    <row r="355" spans="1:7" ht="15">
      <c r="A355" s="36" t="s">
        <v>375</v>
      </c>
      <c r="B355" s="15" t="str">
        <f t="shared" si="5"/>
        <v>06/2018</v>
      </c>
      <c r="C355" s="16">
        <v>0</v>
      </c>
      <c r="D355" s="17" t="s">
        <v>1120</v>
      </c>
      <c r="E355" s="17" t="s">
        <v>1120</v>
      </c>
      <c r="F355" s="37">
        <v>-55.05</v>
      </c>
      <c r="G355" s="26"/>
    </row>
    <row r="356" spans="1:7" ht="15">
      <c r="A356" s="36" t="s">
        <v>375</v>
      </c>
      <c r="B356" s="15" t="str">
        <f t="shared" si="5"/>
        <v>06/2018</v>
      </c>
      <c r="C356" s="16">
        <v>0</v>
      </c>
      <c r="D356" s="17" t="s">
        <v>1120</v>
      </c>
      <c r="E356" s="17" t="s">
        <v>1120</v>
      </c>
      <c r="F356" s="37">
        <v>-327</v>
      </c>
      <c r="G356" s="26"/>
    </row>
    <row r="357" spans="1:7" ht="15">
      <c r="A357" s="36" t="s">
        <v>77</v>
      </c>
      <c r="B357" s="15" t="str">
        <f t="shared" si="5"/>
        <v>06/2018</v>
      </c>
      <c r="C357" s="16">
        <v>0</v>
      </c>
      <c r="D357" s="17" t="s">
        <v>1120</v>
      </c>
      <c r="E357" s="17" t="s">
        <v>1120</v>
      </c>
      <c r="F357" s="37">
        <v>-9.6999999999999993</v>
      </c>
      <c r="G357" s="26"/>
    </row>
    <row r="358" spans="1:7" ht="15">
      <c r="A358" s="36" t="s">
        <v>81</v>
      </c>
      <c r="B358" s="15" t="str">
        <f t="shared" si="5"/>
        <v>06/2018</v>
      </c>
      <c r="C358" s="16">
        <v>0</v>
      </c>
      <c r="D358" s="17" t="s">
        <v>1120</v>
      </c>
      <c r="E358" s="17" t="s">
        <v>1120</v>
      </c>
      <c r="F358" s="37">
        <v>-7</v>
      </c>
      <c r="G358" s="26"/>
    </row>
    <row r="359" spans="1:7" ht="15">
      <c r="A359" s="36" t="s">
        <v>283</v>
      </c>
      <c r="B359" s="15" t="str">
        <f t="shared" si="5"/>
        <v>06/2018</v>
      </c>
      <c r="C359" s="16">
        <v>0</v>
      </c>
      <c r="D359" s="17" t="s">
        <v>1120</v>
      </c>
      <c r="E359" s="17" t="s">
        <v>1120</v>
      </c>
      <c r="F359" s="37">
        <v>-9.6999999999999993</v>
      </c>
      <c r="G359" s="26"/>
    </row>
    <row r="360" spans="1:7" ht="15">
      <c r="A360" s="36" t="s">
        <v>310</v>
      </c>
      <c r="B360" s="15" t="str">
        <f t="shared" si="5"/>
        <v>06/2018</v>
      </c>
      <c r="C360" s="16">
        <v>0</v>
      </c>
      <c r="D360" s="17" t="s">
        <v>1120</v>
      </c>
      <c r="E360" s="17" t="s">
        <v>1120</v>
      </c>
      <c r="F360" s="37">
        <v>-9.6999999999999993</v>
      </c>
      <c r="G360" s="26"/>
    </row>
    <row r="361" spans="1:7" ht="15">
      <c r="A361" s="36" t="s">
        <v>374</v>
      </c>
      <c r="B361" s="15" t="str">
        <f t="shared" si="5"/>
        <v>07/2018</v>
      </c>
      <c r="C361" s="16">
        <v>0</v>
      </c>
      <c r="D361" s="17" t="s">
        <v>1120</v>
      </c>
      <c r="E361" s="17" t="s">
        <v>1120</v>
      </c>
      <c r="F361" s="37">
        <v>-55.05</v>
      </c>
      <c r="G361" s="26"/>
    </row>
    <row r="362" spans="1:7" ht="15">
      <c r="A362" s="36" t="s">
        <v>374</v>
      </c>
      <c r="B362" s="15" t="str">
        <f t="shared" si="5"/>
        <v>07/2018</v>
      </c>
      <c r="C362" s="16">
        <v>0</v>
      </c>
      <c r="D362" s="17" t="s">
        <v>1120</v>
      </c>
      <c r="E362" s="17" t="s">
        <v>1120</v>
      </c>
      <c r="F362" s="37">
        <v>-327</v>
      </c>
      <c r="G362" s="26"/>
    </row>
    <row r="363" spans="1:7" ht="15">
      <c r="A363" s="36" t="s">
        <v>90</v>
      </c>
      <c r="B363" s="15" t="str">
        <f t="shared" si="5"/>
        <v>07/2018</v>
      </c>
      <c r="C363" s="16">
        <v>0</v>
      </c>
      <c r="D363" s="17" t="s">
        <v>1120</v>
      </c>
      <c r="E363" s="17" t="s">
        <v>1120</v>
      </c>
      <c r="F363" s="37">
        <v>-7</v>
      </c>
      <c r="G363" s="26"/>
    </row>
    <row r="364" spans="1:7" ht="15">
      <c r="A364" s="36" t="s">
        <v>93</v>
      </c>
      <c r="B364" s="15" t="str">
        <f t="shared" si="5"/>
        <v>07/2018</v>
      </c>
      <c r="C364" s="16">
        <v>0</v>
      </c>
      <c r="D364" s="17" t="s">
        <v>1120</v>
      </c>
      <c r="E364" s="17" t="s">
        <v>1120</v>
      </c>
      <c r="F364" s="37">
        <v>-9.6999999999999993</v>
      </c>
      <c r="G364" s="26"/>
    </row>
    <row r="365" spans="1:7" ht="15">
      <c r="A365" s="36" t="s">
        <v>130</v>
      </c>
      <c r="B365" s="15" t="str">
        <f t="shared" si="5"/>
        <v>07/2018</v>
      </c>
      <c r="C365" s="16">
        <v>0</v>
      </c>
      <c r="D365" s="17" t="s">
        <v>1120</v>
      </c>
      <c r="E365" s="17" t="s">
        <v>1120</v>
      </c>
      <c r="F365" s="37">
        <v>-7</v>
      </c>
      <c r="G365" s="26"/>
    </row>
    <row r="366" spans="1:7" ht="15">
      <c r="A366" s="36" t="s">
        <v>136</v>
      </c>
      <c r="B366" s="15" t="str">
        <f t="shared" si="5"/>
        <v>07/2018</v>
      </c>
      <c r="C366" s="16">
        <v>0</v>
      </c>
      <c r="D366" s="17" t="s">
        <v>1120</v>
      </c>
      <c r="E366" s="17" t="s">
        <v>1120</v>
      </c>
      <c r="F366" s="37">
        <v>-7</v>
      </c>
      <c r="G366" s="26"/>
    </row>
    <row r="367" spans="1:7" ht="15">
      <c r="A367" s="36" t="s">
        <v>143</v>
      </c>
      <c r="B367" s="15" t="str">
        <f t="shared" si="5"/>
        <v>08/2018</v>
      </c>
      <c r="C367" s="16">
        <v>0</v>
      </c>
      <c r="D367" s="17" t="s">
        <v>1120</v>
      </c>
      <c r="E367" s="17" t="s">
        <v>1120</v>
      </c>
      <c r="F367" s="37">
        <v>-10.15</v>
      </c>
      <c r="G367" s="26"/>
    </row>
    <row r="368" spans="1:7" ht="15">
      <c r="A368" s="36" t="s">
        <v>143</v>
      </c>
      <c r="B368" s="15" t="str">
        <f t="shared" si="5"/>
        <v>08/2018</v>
      </c>
      <c r="C368" s="16">
        <v>0</v>
      </c>
      <c r="D368" s="17" t="s">
        <v>1120</v>
      </c>
      <c r="E368" s="17" t="s">
        <v>1120</v>
      </c>
      <c r="F368" s="37">
        <v>-57</v>
      </c>
      <c r="G368" s="26"/>
    </row>
    <row r="369" spans="1:7" ht="15">
      <c r="A369" s="36" t="s">
        <v>143</v>
      </c>
      <c r="B369" s="15" t="str">
        <f t="shared" si="5"/>
        <v>08/2018</v>
      </c>
      <c r="C369" s="16">
        <v>0</v>
      </c>
      <c r="D369" s="17" t="s">
        <v>1120</v>
      </c>
      <c r="E369" s="17" t="s">
        <v>1120</v>
      </c>
      <c r="F369" s="37">
        <v>-327</v>
      </c>
      <c r="G369" s="26"/>
    </row>
    <row r="370" spans="1:7" ht="15">
      <c r="A370" s="36" t="s">
        <v>364</v>
      </c>
      <c r="B370" s="15" t="str">
        <f t="shared" si="5"/>
        <v>08/2018</v>
      </c>
      <c r="C370" s="16">
        <v>0</v>
      </c>
      <c r="D370" s="17" t="s">
        <v>1120</v>
      </c>
      <c r="E370" s="17" t="s">
        <v>1120</v>
      </c>
      <c r="F370" s="37">
        <v>-10.15</v>
      </c>
      <c r="G370" s="26"/>
    </row>
    <row r="371" spans="1:7" ht="15">
      <c r="A371" s="36" t="s">
        <v>296</v>
      </c>
      <c r="B371" s="15" t="str">
        <f t="shared" si="5"/>
        <v>08/2018</v>
      </c>
      <c r="C371" s="16">
        <v>0</v>
      </c>
      <c r="D371" s="17" t="s">
        <v>1120</v>
      </c>
      <c r="E371" s="17" t="s">
        <v>1120</v>
      </c>
      <c r="F371" s="37">
        <v>-10.15</v>
      </c>
      <c r="G371" s="26"/>
    </row>
    <row r="372" spans="1:7" ht="15">
      <c r="A372" s="36" t="s">
        <v>280</v>
      </c>
      <c r="B372" s="15" t="str">
        <f t="shared" si="5"/>
        <v>08/2018</v>
      </c>
      <c r="C372" s="16">
        <v>0</v>
      </c>
      <c r="D372" s="17" t="s">
        <v>1120</v>
      </c>
      <c r="E372" s="17" t="s">
        <v>1120</v>
      </c>
      <c r="F372" s="37">
        <v>-10.15</v>
      </c>
      <c r="G372" s="26"/>
    </row>
    <row r="373" spans="1:7" ht="15">
      <c r="A373" s="36" t="s">
        <v>148</v>
      </c>
      <c r="B373" s="15" t="str">
        <f t="shared" si="5"/>
        <v>08/2018</v>
      </c>
      <c r="C373" s="16">
        <v>0</v>
      </c>
      <c r="D373" s="17" t="s">
        <v>1120</v>
      </c>
      <c r="E373" s="17" t="s">
        <v>1120</v>
      </c>
      <c r="F373" s="37">
        <v>-7</v>
      </c>
      <c r="G373" s="26"/>
    </row>
    <row r="374" spans="1:7" ht="15">
      <c r="A374" s="36" t="s">
        <v>148</v>
      </c>
      <c r="B374" s="15" t="str">
        <f t="shared" si="5"/>
        <v>08/2018</v>
      </c>
      <c r="C374" s="16">
        <v>0</v>
      </c>
      <c r="D374" s="17" t="s">
        <v>1120</v>
      </c>
      <c r="E374" s="17" t="s">
        <v>1120</v>
      </c>
      <c r="F374" s="37">
        <v>-7</v>
      </c>
      <c r="G374" s="26"/>
    </row>
    <row r="375" spans="1:7" ht="15">
      <c r="A375" s="36" t="s">
        <v>160</v>
      </c>
      <c r="B375" s="15" t="str">
        <f t="shared" si="5"/>
        <v>09/2018</v>
      </c>
      <c r="C375" s="16">
        <v>0</v>
      </c>
      <c r="D375" s="17" t="s">
        <v>1120</v>
      </c>
      <c r="E375" s="17" t="s">
        <v>1120</v>
      </c>
      <c r="F375" s="37">
        <v>-7</v>
      </c>
      <c r="G375" s="26"/>
    </row>
    <row r="376" spans="1:7" ht="15">
      <c r="A376" s="36" t="s">
        <v>164</v>
      </c>
      <c r="B376" s="15" t="str">
        <f t="shared" si="5"/>
        <v>09/2018</v>
      </c>
      <c r="C376" s="16">
        <v>0</v>
      </c>
      <c r="D376" s="17" t="s">
        <v>1120</v>
      </c>
      <c r="E376" s="17" t="s">
        <v>1120</v>
      </c>
      <c r="F376" s="37">
        <v>-7</v>
      </c>
      <c r="G376" s="26"/>
    </row>
    <row r="377" spans="1:7" ht="15">
      <c r="A377" s="36" t="s">
        <v>164</v>
      </c>
      <c r="B377" s="15" t="str">
        <f t="shared" si="5"/>
        <v>09/2018</v>
      </c>
      <c r="C377" s="16">
        <v>0</v>
      </c>
      <c r="D377" s="17" t="s">
        <v>1120</v>
      </c>
      <c r="E377" s="17" t="s">
        <v>1120</v>
      </c>
      <c r="F377" s="37">
        <v>-7</v>
      </c>
      <c r="G377" s="26"/>
    </row>
    <row r="378" spans="1:7" ht="15">
      <c r="A378" s="36" t="s">
        <v>164</v>
      </c>
      <c r="B378" s="15" t="str">
        <f t="shared" si="5"/>
        <v>09/2018</v>
      </c>
      <c r="C378" s="16">
        <v>0</v>
      </c>
      <c r="D378" s="17" t="s">
        <v>1120</v>
      </c>
      <c r="E378" s="17" t="s">
        <v>1120</v>
      </c>
      <c r="F378" s="37">
        <v>-57</v>
      </c>
      <c r="G378" s="26"/>
    </row>
    <row r="379" spans="1:7" ht="15">
      <c r="A379" s="36" t="s">
        <v>164</v>
      </c>
      <c r="B379" s="15" t="str">
        <f t="shared" si="5"/>
        <v>09/2018</v>
      </c>
      <c r="C379" s="16">
        <v>0</v>
      </c>
      <c r="D379" s="17" t="s">
        <v>1120</v>
      </c>
      <c r="E379" s="17" t="s">
        <v>1120</v>
      </c>
      <c r="F379" s="37">
        <v>-327</v>
      </c>
      <c r="G379" s="26"/>
    </row>
    <row r="380" spans="1:7" ht="15">
      <c r="A380" s="36" t="s">
        <v>298</v>
      </c>
      <c r="B380" s="15" t="str">
        <f t="shared" si="5"/>
        <v>09/2018</v>
      </c>
      <c r="C380" s="16">
        <v>0</v>
      </c>
      <c r="D380" s="17" t="s">
        <v>1120</v>
      </c>
      <c r="E380" s="17" t="s">
        <v>1120</v>
      </c>
      <c r="F380" s="37">
        <v>-10.15</v>
      </c>
      <c r="G380" s="26"/>
    </row>
    <row r="381" spans="1:7" ht="15">
      <c r="A381" s="36" t="s">
        <v>298</v>
      </c>
      <c r="B381" s="15" t="str">
        <f t="shared" si="5"/>
        <v>09/2018</v>
      </c>
      <c r="C381" s="16">
        <v>0</v>
      </c>
      <c r="D381" s="17" t="s">
        <v>1120</v>
      </c>
      <c r="E381" s="17" t="s">
        <v>1120</v>
      </c>
      <c r="F381" s="37">
        <v>-10.15</v>
      </c>
      <c r="G381" s="26"/>
    </row>
    <row r="382" spans="1:7" ht="15">
      <c r="A382" s="36" t="s">
        <v>299</v>
      </c>
      <c r="B382" s="15" t="str">
        <f t="shared" si="5"/>
        <v>09/2018</v>
      </c>
      <c r="C382" s="16">
        <v>0</v>
      </c>
      <c r="D382" s="17" t="s">
        <v>1120</v>
      </c>
      <c r="E382" s="17" t="s">
        <v>1120</v>
      </c>
      <c r="F382" s="37">
        <v>-10.15</v>
      </c>
      <c r="G382" s="26"/>
    </row>
    <row r="383" spans="1:7" ht="15">
      <c r="A383" s="36" t="s">
        <v>314</v>
      </c>
      <c r="B383" s="15" t="str">
        <f t="shared" si="5"/>
        <v>10/2018</v>
      </c>
      <c r="C383" s="16">
        <v>0</v>
      </c>
      <c r="D383" s="17" t="s">
        <v>1120</v>
      </c>
      <c r="E383" s="17" t="s">
        <v>1120</v>
      </c>
      <c r="F383" s="37">
        <v>-8</v>
      </c>
      <c r="G383" s="26"/>
    </row>
    <row r="384" spans="1:7" ht="15">
      <c r="A384" s="36" t="s">
        <v>314</v>
      </c>
      <c r="B384" s="15" t="str">
        <f t="shared" si="5"/>
        <v>10/2018</v>
      </c>
      <c r="C384" s="16">
        <v>0</v>
      </c>
      <c r="D384" s="17" t="s">
        <v>1120</v>
      </c>
      <c r="E384" s="17" t="s">
        <v>1120</v>
      </c>
      <c r="F384" s="37">
        <v>-76</v>
      </c>
      <c r="G384" s="26"/>
    </row>
    <row r="385" spans="1:7" ht="15">
      <c r="A385" s="36" t="s">
        <v>314</v>
      </c>
      <c r="B385" s="15" t="str">
        <f t="shared" si="5"/>
        <v>10/2018</v>
      </c>
      <c r="C385" s="16">
        <v>0</v>
      </c>
      <c r="D385" s="17" t="s">
        <v>1120</v>
      </c>
      <c r="E385" s="17" t="s">
        <v>1120</v>
      </c>
      <c r="F385" s="37">
        <v>-99</v>
      </c>
      <c r="G385" s="26"/>
    </row>
    <row r="386" spans="1:7" ht="15">
      <c r="A386" s="36" t="s">
        <v>189</v>
      </c>
      <c r="B386" s="15" t="str">
        <f t="shared" si="5"/>
        <v>11/2018</v>
      </c>
      <c r="C386" s="16">
        <v>0</v>
      </c>
      <c r="D386" s="17" t="s">
        <v>1120</v>
      </c>
      <c r="E386" s="17" t="s">
        <v>1120</v>
      </c>
      <c r="F386" s="37">
        <v>-99</v>
      </c>
      <c r="G386" s="26"/>
    </row>
    <row r="387" spans="1:7" ht="15">
      <c r="A387" s="36" t="s">
        <v>373</v>
      </c>
      <c r="B387" s="15" t="str">
        <f t="shared" si="6" ref="B387:B401">MID(A387,4,7)</f>
        <v>11/2018</v>
      </c>
      <c r="C387" s="16">
        <v>0</v>
      </c>
      <c r="D387" s="17" t="s">
        <v>1120</v>
      </c>
      <c r="E387" s="17" t="s">
        <v>1120</v>
      </c>
      <c r="F387" s="37">
        <v>-76</v>
      </c>
      <c r="G387" s="26"/>
    </row>
    <row r="388" spans="1:7" ht="15">
      <c r="A388" s="36" t="s">
        <v>315</v>
      </c>
      <c r="B388" s="15" t="str">
        <f t="shared" si="6"/>
        <v>11/2018</v>
      </c>
      <c r="C388" s="16">
        <v>0</v>
      </c>
      <c r="D388" s="17" t="s">
        <v>1120</v>
      </c>
      <c r="E388" s="17" t="s">
        <v>1120</v>
      </c>
      <c r="F388" s="37">
        <v>-8</v>
      </c>
      <c r="G388" s="26"/>
    </row>
    <row r="389" spans="1:7" ht="15">
      <c r="A389" s="36" t="s">
        <v>223</v>
      </c>
      <c r="B389" s="15" t="str">
        <f t="shared" si="6"/>
        <v>11/2018</v>
      </c>
      <c r="C389" s="16">
        <v>0</v>
      </c>
      <c r="D389" s="17" t="s">
        <v>1120</v>
      </c>
      <c r="E389" s="17" t="s">
        <v>1120</v>
      </c>
      <c r="F389" s="37">
        <v>-8</v>
      </c>
      <c r="G389" s="26"/>
    </row>
    <row r="390" spans="1:7" ht="15">
      <c r="A390" s="36" t="s">
        <v>225</v>
      </c>
      <c r="B390" s="15" t="str">
        <f t="shared" si="6"/>
        <v>11/2018</v>
      </c>
      <c r="C390" s="16">
        <v>0</v>
      </c>
      <c r="D390" s="17" t="s">
        <v>1120</v>
      </c>
      <c r="E390" s="17" t="s">
        <v>1120</v>
      </c>
      <c r="F390" s="37">
        <v>-8</v>
      </c>
      <c r="G390" s="26"/>
    </row>
    <row r="391" spans="1:7" ht="15">
      <c r="A391" s="36" t="s">
        <v>225</v>
      </c>
      <c r="B391" s="15" t="str">
        <f t="shared" si="6"/>
        <v>11/2018</v>
      </c>
      <c r="C391" s="16">
        <v>0</v>
      </c>
      <c r="D391" s="17" t="s">
        <v>1120</v>
      </c>
      <c r="E391" s="17" t="s">
        <v>1120</v>
      </c>
      <c r="F391" s="37">
        <v>-8</v>
      </c>
      <c r="G391" s="26"/>
    </row>
    <row r="392" spans="1:7" ht="15">
      <c r="A392" s="36" t="s">
        <v>234</v>
      </c>
      <c r="B392" s="15" t="str">
        <f t="shared" si="6"/>
        <v>12/2018</v>
      </c>
      <c r="C392" s="16">
        <v>0</v>
      </c>
      <c r="D392" s="17" t="s">
        <v>1120</v>
      </c>
      <c r="E392" s="17" t="s">
        <v>1120</v>
      </c>
      <c r="F392" s="37">
        <v>-76</v>
      </c>
      <c r="G392" s="26"/>
    </row>
    <row r="393" spans="1:7" ht="15">
      <c r="A393" s="36" t="s">
        <v>234</v>
      </c>
      <c r="B393" s="15" t="str">
        <f t="shared" si="6"/>
        <v>12/2018</v>
      </c>
      <c r="C393" s="16">
        <v>0</v>
      </c>
      <c r="D393" s="17" t="s">
        <v>1120</v>
      </c>
      <c r="E393" s="17" t="s">
        <v>1120</v>
      </c>
      <c r="F393" s="37">
        <v>-99</v>
      </c>
      <c r="G393" s="26"/>
    </row>
    <row r="394" spans="1:7" ht="15">
      <c r="A394" s="36" t="s">
        <v>254</v>
      </c>
      <c r="B394" s="15" t="str">
        <f t="shared" si="6"/>
        <v>12/2018</v>
      </c>
      <c r="C394" s="16">
        <v>0</v>
      </c>
      <c r="D394" s="17" t="s">
        <v>1120</v>
      </c>
      <c r="E394" s="17" t="s">
        <v>1120</v>
      </c>
      <c r="F394" s="37">
        <v>-8</v>
      </c>
      <c r="G394" s="26"/>
    </row>
    <row r="395" spans="1:7" ht="15">
      <c r="A395" s="36" t="s">
        <v>308</v>
      </c>
      <c r="B395" s="15" t="str">
        <f t="shared" si="6"/>
        <v>12/2018</v>
      </c>
      <c r="C395" s="16">
        <v>0</v>
      </c>
      <c r="D395" s="17" t="s">
        <v>1120</v>
      </c>
      <c r="E395" s="17" t="s">
        <v>1120</v>
      </c>
      <c r="F395" s="37">
        <v>-8</v>
      </c>
      <c r="G395" s="26"/>
    </row>
    <row r="396" spans="1:7" ht="15">
      <c r="A396" s="36" t="s">
        <v>308</v>
      </c>
      <c r="B396" s="15" t="str">
        <f t="shared" si="6"/>
        <v>12/2018</v>
      </c>
      <c r="C396" s="16">
        <v>0</v>
      </c>
      <c r="D396" s="17" t="s">
        <v>1120</v>
      </c>
      <c r="E396" s="17" t="s">
        <v>1120</v>
      </c>
      <c r="F396" s="37">
        <v>-8</v>
      </c>
      <c r="G396" s="26"/>
    </row>
    <row r="397" spans="1:7" ht="15">
      <c r="A397" s="36" t="s">
        <v>22</v>
      </c>
      <c r="B397" s="15" t="str">
        <f t="shared" si="6"/>
        <v>02/2018</v>
      </c>
      <c r="C397" s="16" t="s">
        <v>23</v>
      </c>
      <c r="D397" s="17" t="s">
        <v>25</v>
      </c>
      <c r="E397" s="17" t="s">
        <v>24</v>
      </c>
      <c r="F397" s="37">
        <v>-2909.35</v>
      </c>
      <c r="G397" s="26"/>
    </row>
    <row r="398" spans="1:7" ht="15">
      <c r="A398" s="36" t="s">
        <v>47</v>
      </c>
      <c r="B398" s="15" t="str">
        <f t="shared" si="6"/>
        <v>03/2018</v>
      </c>
      <c r="C398" s="16" t="s">
        <v>48</v>
      </c>
      <c r="D398" s="17" t="s">
        <v>25</v>
      </c>
      <c r="E398" s="17" t="s">
        <v>24</v>
      </c>
      <c r="F398" s="37">
        <v>-2909.35</v>
      </c>
      <c r="G398" s="26"/>
    </row>
    <row r="399" spans="1:7" ht="15">
      <c r="A399" s="36" t="s">
        <v>56</v>
      </c>
      <c r="B399" s="15" t="str">
        <f t="shared" si="6"/>
        <v>05/2018</v>
      </c>
      <c r="C399" s="16" t="s">
        <v>57</v>
      </c>
      <c r="D399" s="17" t="s">
        <v>58</v>
      </c>
      <c r="E399" s="17" t="s">
        <v>24</v>
      </c>
      <c r="F399" s="37">
        <v>-2909.35</v>
      </c>
      <c r="G399" s="26"/>
    </row>
    <row r="400" spans="1:7" ht="15">
      <c r="A400" s="38" t="s">
        <v>160</v>
      </c>
      <c r="B400" s="15" t="str">
        <f t="shared" si="6"/>
        <v>09/2018</v>
      </c>
      <c r="C400" s="16">
        <v>0</v>
      </c>
      <c r="D400" s="17" t="s">
        <v>883</v>
      </c>
      <c r="E400" s="17" t="s">
        <v>1084</v>
      </c>
      <c r="F400" s="37">
        <v>1000</v>
      </c>
      <c r="G400" s="26"/>
    </row>
    <row r="401" spans="1:7" ht="15">
      <c r="A401" s="39" t="s">
        <v>143</v>
      </c>
      <c r="B401" s="40" t="str">
        <f t="shared" si="6"/>
        <v>08/2018</v>
      </c>
      <c r="C401" s="41">
        <v>0</v>
      </c>
      <c r="D401" s="42" t="s">
        <v>368</v>
      </c>
      <c r="E401" s="42" t="s">
        <v>1084</v>
      </c>
      <c r="F401" s="43">
        <v>20000</v>
      </c>
      <c r="G401" s="26"/>
    </row>
    <row r="402" ht="13.5" thickBot="1"/>
    <row r="403" spans="6:6" ht="15.75" thickBot="1">
      <c r="F403" s="34">
        <f>SUBTOTAL(109,F1:F401)</f>
        <v>123438.83000000063</v>
      </c>
    </row>
    <row r="408" spans="1:1" ht="12.75">
      <c r="A408" s="27"/>
    </row>
    <row r="409" spans="1:1" ht="12.75">
      <c r="A409" s="27"/>
    </row>
    <row r="410" spans="1:1" ht="12.75">
      <c r="A410" s="27"/>
    </row>
    <row r="411" spans="1:1" ht="12.75">
      <c r="A411" s="27"/>
    </row>
    <row r="412" spans="1:1" ht="12.75">
      <c r="A412" s="27"/>
    </row>
    <row r="413" spans="1:1" ht="12.75">
      <c r="A413" s="27"/>
    </row>
    <row r="414" spans="1:1" ht="12.75">
      <c r="A414" s="27"/>
    </row>
    <row r="415" spans="1:1" ht="12.75">
      <c r="A415" s="27"/>
    </row>
    <row r="416" spans="1:1" ht="12.75">
      <c r="A416" s="27"/>
    </row>
    <row r="417" spans="1:1" ht="12.75">
      <c r="A417" s="27"/>
    </row>
    <row r="418" spans="1:1" ht="12.75">
      <c r="A418" s="27"/>
    </row>
    <row r="419" spans="1:1" ht="12.75">
      <c r="A419" s="27"/>
    </row>
    <row r="420" spans="1:1" ht="12.75">
      <c r="A420" s="27"/>
    </row>
    <row r="421" spans="1:1" ht="12.75">
      <c r="A421" s="27"/>
    </row>
    <row r="422" spans="1:1" ht="12.75">
      <c r="A422" s="27"/>
    </row>
    <row r="423" spans="1:1" ht="12.75">
      <c r="A423" s="27"/>
    </row>
    <row r="424" spans="1:1" ht="12.75">
      <c r="A424" s="27"/>
    </row>
    <row r="425" spans="1:1" ht="12.75">
      <c r="A425" s="27"/>
    </row>
    <row r="426" spans="1:1" ht="12.75">
      <c r="A426" s="27"/>
    </row>
    <row r="427" spans="1:1" ht="12.75">
      <c r="A427" s="27"/>
    </row>
    <row r="428" spans="1:1" ht="12.75">
      <c r="A428" s="27"/>
    </row>
    <row r="429" spans="1:1" ht="12.75">
      <c r="A429" s="27"/>
    </row>
    <row r="430" spans="1:1" ht="12.75">
      <c r="A430" s="27"/>
    </row>
    <row r="431" spans="1:1" ht="12.75">
      <c r="A431" s="27"/>
    </row>
    <row r="432" spans="1:1" ht="12.75">
      <c r="A432" s="27"/>
    </row>
    <row r="433" spans="1:1" ht="12.75">
      <c r="A433" s="27"/>
    </row>
    <row r="434" spans="1:1" ht="12.75">
      <c r="A434" s="27"/>
    </row>
    <row r="435" spans="1:1" ht="12.75">
      <c r="A435" s="27"/>
    </row>
    <row r="436" spans="1:1" ht="12.75">
      <c r="A436" s="27"/>
    </row>
    <row r="437" spans="1:1" ht="12.75">
      <c r="A437" s="27"/>
    </row>
    <row r="438" spans="1:1" ht="12.75">
      <c r="A438" s="27"/>
    </row>
    <row r="439" spans="1:1" ht="12.75">
      <c r="A439" s="27"/>
    </row>
    <row r="440" spans="1:1" ht="12.75">
      <c r="A440" s="27"/>
    </row>
    <row r="441" spans="1:1" ht="12.75">
      <c r="A441" s="27"/>
    </row>
    <row r="442" spans="1:1" ht="12.75">
      <c r="A442" s="27"/>
    </row>
    <row r="443" spans="1:1" ht="12.75">
      <c r="A443" s="27"/>
    </row>
    <row r="444" spans="1:1" ht="12.75">
      <c r="A444" s="27"/>
    </row>
    <row r="445" spans="1:1" ht="12.75">
      <c r="A445" s="27"/>
    </row>
    <row r="446" spans="1:1" ht="12.75">
      <c r="A446" s="27"/>
    </row>
    <row r="447" spans="1:1" ht="12.75">
      <c r="A447" s="27"/>
    </row>
    <row r="448" spans="1:1" ht="12.75">
      <c r="A448" s="27"/>
    </row>
    <row r="449" spans="1:1" ht="12.75">
      <c r="A449" s="27"/>
    </row>
    <row r="450" spans="1:1" ht="12.75">
      <c r="A450" s="27"/>
    </row>
    <row r="451" spans="1:1" ht="12.75">
      <c r="A451" s="27"/>
    </row>
    <row r="452" spans="1:1" ht="12.75">
      <c r="A452" s="27"/>
    </row>
    <row r="453" spans="1:1" ht="12.75">
      <c r="A453" s="27"/>
    </row>
    <row r="454" spans="1:1" ht="12.75">
      <c r="A454" s="27"/>
    </row>
    <row r="455" spans="1:1" ht="12.75">
      <c r="A455" s="27"/>
    </row>
    <row r="456" spans="1:1" ht="12.75">
      <c r="A456" s="27"/>
    </row>
    <row r="457" spans="1:1" ht="12.75">
      <c r="A457" s="27"/>
    </row>
    <row r="458" spans="1:1" ht="12.75">
      <c r="A458" s="27"/>
    </row>
    <row r="459" spans="1:1" ht="12.75">
      <c r="A459" s="27"/>
    </row>
    <row r="460" spans="1:1" ht="12.75">
      <c r="A460" s="27"/>
    </row>
    <row r="461" spans="1:1" ht="12.75">
      <c r="A461" s="27"/>
    </row>
    <row r="462" spans="1:1" ht="12.75">
      <c r="A462" s="27"/>
    </row>
    <row r="463" spans="1:1" ht="12.75">
      <c r="A463" s="27"/>
    </row>
    <row r="464" spans="1:1" ht="12.75">
      <c r="A464" s="27"/>
    </row>
    <row r="465" spans="1:1" ht="12.75">
      <c r="A465" s="27"/>
    </row>
    <row r="466" spans="1:1" ht="12.75">
      <c r="A466" s="27"/>
    </row>
    <row r="467" spans="1:1" ht="12.75">
      <c r="A467" s="27"/>
    </row>
    <row r="468" spans="1:1" ht="12.75">
      <c r="A468" s="27"/>
    </row>
    <row r="469" spans="1:1" ht="12.75">
      <c r="A469" s="27"/>
    </row>
    <row r="470" spans="1:1" ht="12.75">
      <c r="A470" s="27"/>
    </row>
    <row r="471" spans="1:1" ht="12.75">
      <c r="A471" s="27"/>
    </row>
    <row r="472" spans="1:1" ht="12.75">
      <c r="A472" s="27"/>
    </row>
    <row r="473" spans="1:1" ht="12.75">
      <c r="A473" s="27"/>
    </row>
    <row r="474" spans="1:1" ht="12.75">
      <c r="A474" s="27"/>
    </row>
    <row r="475" spans="1:1" ht="12.75">
      <c r="A475" s="27"/>
    </row>
    <row r="476" spans="1:1" ht="12.75">
      <c r="A476" s="27"/>
    </row>
    <row r="477" spans="1:1" ht="12.75">
      <c r="A477" s="27"/>
    </row>
    <row r="478" spans="1:1" ht="12.75">
      <c r="A478" s="27"/>
    </row>
    <row r="479" spans="1:1" ht="12.75">
      <c r="A479" s="27"/>
    </row>
    <row r="480" spans="1:1" ht="12.75">
      <c r="A480" s="27"/>
    </row>
    <row r="481" spans="1:1" ht="12.75">
      <c r="A481" s="27"/>
    </row>
    <row r="482" spans="1:1" ht="12.75">
      <c r="A482" s="27"/>
    </row>
    <row r="483" spans="1:1" ht="12.75">
      <c r="A483" s="27"/>
    </row>
    <row r="484" spans="1:1" ht="12.75">
      <c r="A484" s="27"/>
    </row>
    <row r="485" spans="1:1" ht="12.75">
      <c r="A485" s="27"/>
    </row>
    <row r="486" spans="1:1" ht="12.75">
      <c r="A486" s="27"/>
    </row>
    <row r="487" spans="1:1" ht="12.75">
      <c r="A487" s="27"/>
    </row>
    <row r="488" spans="1:1" ht="12.75">
      <c r="A488" s="27"/>
    </row>
    <row r="489" spans="1:1" ht="12.75">
      <c r="A489" s="27"/>
    </row>
    <row r="490" spans="1:1" ht="12.75">
      <c r="A490" s="27"/>
    </row>
    <row r="491" spans="1:1" ht="12.75">
      <c r="A491" s="27"/>
    </row>
    <row r="492" spans="1:1" ht="12.75">
      <c r="A492" s="27"/>
    </row>
    <row r="493" spans="1:1" ht="12.75">
      <c r="A493" s="27"/>
    </row>
    <row r="494" spans="1:1" ht="12.75">
      <c r="A494" s="27"/>
    </row>
    <row r="495" spans="1:1" ht="12.75">
      <c r="A495" s="27"/>
    </row>
    <row r="496" spans="1:1" ht="12.75">
      <c r="A496" s="27"/>
    </row>
    <row r="497" spans="1:1" ht="12.75">
      <c r="A497" s="27"/>
    </row>
    <row r="498" spans="1:1" ht="12.75">
      <c r="A498" s="27"/>
    </row>
    <row r="499" spans="1:1" ht="12.75">
      <c r="A499" s="27"/>
    </row>
    <row r="500" spans="1:1" ht="12.75">
      <c r="A500" s="27"/>
    </row>
    <row r="501" spans="1:1" ht="12.75">
      <c r="A501" s="27"/>
    </row>
    <row r="502" spans="1:1" ht="12.75">
      <c r="A502" s="27"/>
    </row>
    <row r="503" spans="1:1" ht="12.75">
      <c r="A503" s="27"/>
    </row>
  </sheetData>
  <sheetProtection/>
  <autoFilter ref="A1:F503"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3e8e43d-eae3-4d58-84a5-41eb4877859c}">
  <sheetPr codeName="">
    <tabColor theme="9" tint="0.39998000860214233"/>
    <pageSetUpPr fitToPage="1"/>
  </sheetPr>
  <dimension ref="A3:J768"/>
  <sheetViews>
    <sheetView workbookViewId="0" topLeftCell="A300">
      <selection pane="topLeft" activeCell="F308" sqref="F308"/>
    </sheetView>
  </sheetViews>
  <sheetFormatPr defaultColWidth="9.142857142857142" defaultRowHeight="15"/>
  <cols>
    <col min="1" max="1" width="12.428571428571429" style="84" customWidth="1"/>
    <col min="2" max="2" width="0.8571428571428571" style="84" customWidth="1"/>
    <col min="3" max="3" width="8.571428571428571" style="84" customWidth="1"/>
    <col min="4" max="4" width="0.8571428571428571" style="84" customWidth="1"/>
    <col min="5" max="5" width="16.285714285714285" style="22" customWidth="1"/>
    <col min="6" max="6" width="56.857142857142854" style="23" customWidth="1"/>
    <col min="7" max="7" width="49.57142857142857" style="19" hidden="1" customWidth="1"/>
    <col min="8" max="8" width="16.285714285714285" style="99" customWidth="1"/>
    <col min="9" max="9" width="2.7142857142857144" style="19" customWidth="1"/>
    <col min="10" max="10" width="13.857142857142858" style="19" customWidth="1"/>
    <col min="11" max="16384" width="9.142857142857142" style="19"/>
  </cols>
  <sheetData>
    <row r="3" spans="5:8" ht="18">
      <c r="E3" s="172" t="s">
        <v>1560</v>
      </c>
      <c r="F3" s="172"/>
      <c r="G3" s="172"/>
      <c r="H3" s="172"/>
    </row>
    <row r="5" spans="1:8" ht="15">
      <c r="A5" s="174" t="s">
        <v>1562</v>
      </c>
      <c r="B5" s="174"/>
      <c r="C5" s="174"/>
      <c r="D5" s="174"/>
      <c r="E5" s="174"/>
      <c r="F5" s="174"/>
      <c r="G5" s="174"/>
      <c r="H5" s="174"/>
    </row>
    <row r="6" spans="6:8" ht="7.5" customHeight="1">
      <c r="F6" s="89"/>
      <c r="G6" s="89"/>
      <c r="H6" s="108"/>
    </row>
    <row r="7" spans="1:8" s="1" customFormat="1" ht="15">
      <c r="A7" s="3" t="s">
        <v>872</v>
      </c>
      <c r="B7" s="3"/>
      <c r="C7" s="3" t="s">
        <v>1134</v>
      </c>
      <c r="D7" s="3"/>
      <c r="E7" s="113" t="s">
        <v>0</v>
      </c>
      <c r="F7" s="113" t="s">
        <v>1</v>
      </c>
      <c r="G7" s="114" t="s">
        <v>1136</v>
      </c>
      <c r="H7" s="113" t="s">
        <v>1556</v>
      </c>
    </row>
    <row r="8" spans="1:8" s="1" customFormat="1" ht="15">
      <c r="A8" s="3"/>
      <c r="B8" s="3"/>
      <c r="C8" s="3"/>
      <c r="D8" s="3"/>
      <c r="E8" s="4"/>
      <c r="F8" s="4"/>
      <c r="G8" s="90"/>
      <c r="H8" s="109"/>
    </row>
    <row r="9" spans="1:8" s="17" customFormat="1" ht="15">
      <c r="A9" s="122"/>
      <c r="B9" s="123"/>
      <c r="C9" s="123"/>
      <c r="D9" s="123"/>
      <c r="E9" s="124"/>
      <c r="F9" s="119" t="s">
        <v>1561</v>
      </c>
      <c r="G9" s="119" t="s">
        <v>1081</v>
      </c>
      <c r="H9" s="120">
        <v>140521.54999999999</v>
      </c>
    </row>
    <row r="10" spans="1:8" ht="6" customHeight="1">
      <c r="A10" s="91"/>
      <c r="F10" s="89"/>
      <c r="G10" s="89"/>
      <c r="H10" s="92"/>
    </row>
    <row r="11" spans="1:8" s="31" customFormat="1" ht="15">
      <c r="A11" s="36" t="s">
        <v>1121</v>
      </c>
      <c r="B11" s="15"/>
      <c r="C11" s="15" t="str">
        <f t="shared" si="0" ref="C11:C42">MID(A11,4,7)</f>
        <v>01/2020</v>
      </c>
      <c r="D11" s="15"/>
      <c r="E11" s="16">
        <v>28592</v>
      </c>
      <c r="F11" s="17" t="s">
        <v>889</v>
      </c>
      <c r="G11" s="7" t="s">
        <v>890</v>
      </c>
      <c r="H11" s="93">
        <v>77.680000000000007</v>
      </c>
    </row>
    <row r="12" spans="1:8" s="31" customFormat="1" ht="15">
      <c r="A12" s="36" t="s">
        <v>900</v>
      </c>
      <c r="B12" s="15"/>
      <c r="C12" s="15" t="str">
        <f t="shared" si="0"/>
        <v>01/2020</v>
      </c>
      <c r="D12" s="15"/>
      <c r="E12" s="16" t="s">
        <v>971</v>
      </c>
      <c r="F12" s="17" t="s">
        <v>268</v>
      </c>
      <c r="G12" s="17" t="s">
        <v>1057</v>
      </c>
      <c r="H12" s="93">
        <v>-684</v>
      </c>
    </row>
    <row r="13" spans="1:8" s="31" customFormat="1" ht="15">
      <c r="A13" s="36" t="s">
        <v>900</v>
      </c>
      <c r="B13" s="15"/>
      <c r="C13" s="15" t="str">
        <f t="shared" si="0"/>
        <v>01/2020</v>
      </c>
      <c r="D13" s="15"/>
      <c r="E13" s="16">
        <v>0</v>
      </c>
      <c r="F13" s="17" t="s">
        <v>361</v>
      </c>
      <c r="G13" s="17" t="s">
        <v>371</v>
      </c>
      <c r="H13" s="93">
        <v>-79.099999999999994</v>
      </c>
    </row>
    <row r="14" spans="1:8" s="31" customFormat="1" ht="15">
      <c r="A14" s="36" t="s">
        <v>900</v>
      </c>
      <c r="B14" s="15"/>
      <c r="C14" s="15" t="str">
        <f t="shared" si="0"/>
        <v>01/2020</v>
      </c>
      <c r="D14" s="15"/>
      <c r="E14" s="16">
        <v>0</v>
      </c>
      <c r="F14" s="17" t="s">
        <v>361</v>
      </c>
      <c r="G14" s="17" t="s">
        <v>371</v>
      </c>
      <c r="H14" s="93">
        <v>-99</v>
      </c>
    </row>
    <row r="15" spans="1:8" s="31" customFormat="1" ht="15">
      <c r="A15" s="36" t="s">
        <v>1122</v>
      </c>
      <c r="B15" s="15"/>
      <c r="C15" s="15" t="str">
        <f t="shared" si="0"/>
        <v>01/2020</v>
      </c>
      <c r="D15" s="15"/>
      <c r="E15" s="16">
        <v>28592</v>
      </c>
      <c r="F15" s="17" t="s">
        <v>889</v>
      </c>
      <c r="G15" s="7" t="s">
        <v>890</v>
      </c>
      <c r="H15" s="93">
        <v>77.44</v>
      </c>
    </row>
    <row r="16" spans="1:8" s="31" customFormat="1" ht="15">
      <c r="A16" s="36" t="s">
        <v>901</v>
      </c>
      <c r="B16" s="15"/>
      <c r="C16" s="15" t="str">
        <f t="shared" si="0"/>
        <v>01/2020</v>
      </c>
      <c r="D16" s="15"/>
      <c r="E16" s="16" t="s">
        <v>972</v>
      </c>
      <c r="F16" s="17" t="s">
        <v>973</v>
      </c>
      <c r="G16" s="17" t="s">
        <v>276</v>
      </c>
      <c r="H16" s="93">
        <v>-62.85</v>
      </c>
    </row>
    <row r="17" spans="1:8" s="31" customFormat="1" ht="15">
      <c r="A17" s="36" t="s">
        <v>901</v>
      </c>
      <c r="B17" s="15"/>
      <c r="C17" s="15" t="str">
        <f t="shared" si="0"/>
        <v>01/2020</v>
      </c>
      <c r="D17" s="15"/>
      <c r="E17" s="16">
        <v>0</v>
      </c>
      <c r="F17" s="17" t="s">
        <v>361</v>
      </c>
      <c r="G17" s="17" t="s">
        <v>371</v>
      </c>
      <c r="H17" s="93">
        <v>-4.9000000000000004</v>
      </c>
    </row>
    <row r="18" spans="1:8" s="31" customFormat="1" ht="15">
      <c r="A18" s="36" t="s">
        <v>902</v>
      </c>
      <c r="B18" s="15"/>
      <c r="C18" s="15" t="str">
        <f t="shared" si="0"/>
        <v>01/2020</v>
      </c>
      <c r="D18" s="15"/>
      <c r="E18" s="16" t="s">
        <v>975</v>
      </c>
      <c r="F18" s="17" t="s">
        <v>146</v>
      </c>
      <c r="G18" s="17" t="s">
        <v>1059</v>
      </c>
      <c r="H18" s="93">
        <v>-4495.41</v>
      </c>
    </row>
    <row r="19" spans="1:8" s="31" customFormat="1" ht="15">
      <c r="A19" s="36" t="s">
        <v>902</v>
      </c>
      <c r="B19" s="15"/>
      <c r="C19" s="15" t="str">
        <f t="shared" si="0"/>
        <v>01/2020</v>
      </c>
      <c r="D19" s="15"/>
      <c r="E19" s="16" t="s">
        <v>974</v>
      </c>
      <c r="F19" s="17" t="s">
        <v>146</v>
      </c>
      <c r="G19" s="17" t="s">
        <v>1058</v>
      </c>
      <c r="H19" s="93">
        <v>-4495.41</v>
      </c>
    </row>
    <row r="20" spans="1:8" s="31" customFormat="1" ht="15">
      <c r="A20" s="36" t="s">
        <v>902</v>
      </c>
      <c r="B20" s="15"/>
      <c r="C20" s="15" t="str">
        <f t="shared" si="0"/>
        <v>01/2020</v>
      </c>
      <c r="D20" s="15"/>
      <c r="E20" s="16" t="s">
        <v>976</v>
      </c>
      <c r="F20" s="17" t="s">
        <v>146</v>
      </c>
      <c r="G20" s="17" t="s">
        <v>1058</v>
      </c>
      <c r="H20" s="93">
        <v>-4495.41</v>
      </c>
    </row>
    <row r="21" spans="1:8" s="31" customFormat="1" ht="15">
      <c r="A21" s="36" t="s">
        <v>902</v>
      </c>
      <c r="B21" s="15"/>
      <c r="C21" s="15" t="str">
        <f t="shared" si="0"/>
        <v>01/2020</v>
      </c>
      <c r="D21" s="15"/>
      <c r="E21" s="16" t="s">
        <v>977</v>
      </c>
      <c r="F21" s="17" t="s">
        <v>146</v>
      </c>
      <c r="G21" s="17" t="s">
        <v>1058</v>
      </c>
      <c r="H21" s="93">
        <v>-4495.41</v>
      </c>
    </row>
    <row r="22" spans="1:8" s="31" customFormat="1" ht="15">
      <c r="A22" s="36" t="s">
        <v>902</v>
      </c>
      <c r="B22" s="15"/>
      <c r="C22" s="15" t="str">
        <f t="shared" si="0"/>
        <v>01/2020</v>
      </c>
      <c r="D22" s="15"/>
      <c r="E22" s="16">
        <v>28592</v>
      </c>
      <c r="F22" s="17" t="s">
        <v>889</v>
      </c>
      <c r="G22" s="7" t="s">
        <v>890</v>
      </c>
      <c r="H22" s="93">
        <v>679.70</v>
      </c>
    </row>
    <row r="23" spans="1:8" s="31" customFormat="1" ht="15">
      <c r="A23" s="36" t="s">
        <v>902</v>
      </c>
      <c r="B23" s="15"/>
      <c r="C23" s="15" t="str">
        <f t="shared" si="0"/>
        <v>01/2020</v>
      </c>
      <c r="D23" s="15"/>
      <c r="E23" s="16">
        <v>28592</v>
      </c>
      <c r="F23" s="17" t="s">
        <v>889</v>
      </c>
      <c r="G23" s="7" t="s">
        <v>890</v>
      </c>
      <c r="H23" s="93">
        <v>563.17999999999995</v>
      </c>
    </row>
    <row r="24" spans="1:8" s="31" customFormat="1" ht="15">
      <c r="A24" s="36" t="s">
        <v>902</v>
      </c>
      <c r="B24" s="15"/>
      <c r="C24" s="15" t="str">
        <f t="shared" si="0"/>
        <v>01/2020</v>
      </c>
      <c r="D24" s="15"/>
      <c r="E24" s="16">
        <v>28592</v>
      </c>
      <c r="F24" s="17" t="s">
        <v>889</v>
      </c>
      <c r="G24" s="7" t="s">
        <v>890</v>
      </c>
      <c r="H24" s="93">
        <v>968</v>
      </c>
    </row>
    <row r="25" spans="1:8" s="31" customFormat="1" ht="15">
      <c r="A25" s="36" t="s">
        <v>903</v>
      </c>
      <c r="B25" s="15"/>
      <c r="C25" s="15" t="str">
        <f t="shared" si="0"/>
        <v>01/2020</v>
      </c>
      <c r="D25" s="15"/>
      <c r="E25" s="16" t="s">
        <v>987</v>
      </c>
      <c r="F25" s="17" t="s">
        <v>838</v>
      </c>
      <c r="G25" s="17" t="s">
        <v>1045</v>
      </c>
      <c r="H25" s="93">
        <v>-465</v>
      </c>
    </row>
    <row r="26" spans="1:8" s="31" customFormat="1" ht="15">
      <c r="A26" s="36" t="s">
        <v>903</v>
      </c>
      <c r="B26" s="15"/>
      <c r="C26" s="15" t="str">
        <f t="shared" si="0"/>
        <v>01/2020</v>
      </c>
      <c r="D26" s="15"/>
      <c r="E26" s="16" t="s">
        <v>984</v>
      </c>
      <c r="F26" s="17" t="s">
        <v>838</v>
      </c>
      <c r="G26" s="17" t="s">
        <v>1042</v>
      </c>
      <c r="H26" s="93">
        <v>-465</v>
      </c>
    </row>
    <row r="27" spans="1:8" s="31" customFormat="1" ht="15">
      <c r="A27" s="36" t="s">
        <v>903</v>
      </c>
      <c r="B27" s="15"/>
      <c r="C27" s="15" t="str">
        <f t="shared" si="0"/>
        <v>01/2020</v>
      </c>
      <c r="D27" s="15"/>
      <c r="E27" s="16" t="s">
        <v>983</v>
      </c>
      <c r="F27" s="17" t="s">
        <v>838</v>
      </c>
      <c r="G27" s="17" t="s">
        <v>1048</v>
      </c>
      <c r="H27" s="93">
        <v>-465</v>
      </c>
    </row>
    <row r="28" spans="1:8" s="31" customFormat="1" ht="15">
      <c r="A28" s="36" t="s">
        <v>903</v>
      </c>
      <c r="B28" s="15"/>
      <c r="C28" s="15" t="str">
        <f t="shared" si="0"/>
        <v>01/2020</v>
      </c>
      <c r="D28" s="15"/>
      <c r="E28" s="16" t="s">
        <v>986</v>
      </c>
      <c r="F28" s="17" t="s">
        <v>838</v>
      </c>
      <c r="G28" s="17" t="s">
        <v>1051</v>
      </c>
      <c r="H28" s="93">
        <v>-465</v>
      </c>
    </row>
    <row r="29" spans="1:8" s="31" customFormat="1" ht="15">
      <c r="A29" s="36" t="s">
        <v>903</v>
      </c>
      <c r="B29" s="15"/>
      <c r="C29" s="15" t="str">
        <f t="shared" si="0"/>
        <v>01/2020</v>
      </c>
      <c r="D29" s="15"/>
      <c r="E29" s="16" t="s">
        <v>990</v>
      </c>
      <c r="F29" s="17" t="s">
        <v>838</v>
      </c>
      <c r="G29" s="17" t="s">
        <v>1053</v>
      </c>
      <c r="H29" s="93">
        <v>-715</v>
      </c>
    </row>
    <row r="30" spans="1:8" s="31" customFormat="1" ht="15">
      <c r="A30" s="36" t="s">
        <v>903</v>
      </c>
      <c r="B30" s="15"/>
      <c r="C30" s="15" t="str">
        <f t="shared" si="0"/>
        <v>01/2020</v>
      </c>
      <c r="D30" s="15"/>
      <c r="E30" s="16" t="s">
        <v>978</v>
      </c>
      <c r="F30" s="17" t="s">
        <v>838</v>
      </c>
      <c r="G30" s="17" t="s">
        <v>1041</v>
      </c>
      <c r="H30" s="93">
        <v>-110</v>
      </c>
    </row>
    <row r="31" spans="1:8" s="31" customFormat="1" ht="15">
      <c r="A31" s="36" t="s">
        <v>903</v>
      </c>
      <c r="B31" s="15"/>
      <c r="C31" s="15" t="str">
        <f t="shared" si="0"/>
        <v>01/2020</v>
      </c>
      <c r="D31" s="15"/>
      <c r="E31" s="16" t="s">
        <v>985</v>
      </c>
      <c r="F31" s="17" t="s">
        <v>838</v>
      </c>
      <c r="G31" s="17" t="s">
        <v>1046</v>
      </c>
      <c r="H31" s="93">
        <v>-465</v>
      </c>
    </row>
    <row r="32" spans="1:8" s="31" customFormat="1" ht="15">
      <c r="A32" s="36" t="s">
        <v>903</v>
      </c>
      <c r="B32" s="15"/>
      <c r="C32" s="15" t="str">
        <f t="shared" si="0"/>
        <v>01/2020</v>
      </c>
      <c r="D32" s="15"/>
      <c r="E32" s="16" t="s">
        <v>981</v>
      </c>
      <c r="F32" s="17" t="s">
        <v>838</v>
      </c>
      <c r="G32" s="17" t="s">
        <v>1043</v>
      </c>
      <c r="H32" s="93">
        <v>-465</v>
      </c>
    </row>
    <row r="33" spans="1:8" s="31" customFormat="1" ht="15">
      <c r="A33" s="36" t="s">
        <v>903</v>
      </c>
      <c r="B33" s="15"/>
      <c r="C33" s="15" t="str">
        <f t="shared" si="0"/>
        <v>01/2020</v>
      </c>
      <c r="D33" s="15"/>
      <c r="E33" s="16" t="s">
        <v>980</v>
      </c>
      <c r="F33" s="17" t="s">
        <v>838</v>
      </c>
      <c r="G33" s="17" t="s">
        <v>1044</v>
      </c>
      <c r="H33" s="93">
        <v>-465</v>
      </c>
    </row>
    <row r="34" spans="1:8" s="31" customFormat="1" ht="15">
      <c r="A34" s="36" t="s">
        <v>903</v>
      </c>
      <c r="B34" s="15"/>
      <c r="C34" s="15" t="str">
        <f t="shared" si="0"/>
        <v>01/2020</v>
      </c>
      <c r="D34" s="15"/>
      <c r="E34" s="16" t="s">
        <v>982</v>
      </c>
      <c r="F34" s="17" t="s">
        <v>838</v>
      </c>
      <c r="G34" s="17" t="s">
        <v>1050</v>
      </c>
      <c r="H34" s="93">
        <v>-465</v>
      </c>
    </row>
    <row r="35" spans="1:10" s="31" customFormat="1" ht="15">
      <c r="A35" s="36" t="s">
        <v>903</v>
      </c>
      <c r="B35" s="15"/>
      <c r="C35" s="15" t="str">
        <f t="shared" si="0"/>
        <v>01/2020</v>
      </c>
      <c r="D35" s="15"/>
      <c r="E35" s="16" t="s">
        <v>989</v>
      </c>
      <c r="F35" s="17" t="s">
        <v>1052</v>
      </c>
      <c r="G35" s="17" t="s">
        <v>838</v>
      </c>
      <c r="H35" s="93">
        <v>-715</v>
      </c>
      <c r="J35" s="17"/>
    </row>
    <row r="36" spans="1:8" s="31" customFormat="1" ht="15">
      <c r="A36" s="36" t="s">
        <v>903</v>
      </c>
      <c r="B36" s="15"/>
      <c r="C36" s="15" t="str">
        <f t="shared" si="0"/>
        <v>01/2020</v>
      </c>
      <c r="D36" s="15"/>
      <c r="E36" s="16" t="s">
        <v>979</v>
      </c>
      <c r="F36" s="17" t="s">
        <v>838</v>
      </c>
      <c r="G36" s="17" t="s">
        <v>1049</v>
      </c>
      <c r="H36" s="93">
        <v>-465</v>
      </c>
    </row>
    <row r="37" spans="1:8" s="31" customFormat="1" ht="15">
      <c r="A37" s="36" t="s">
        <v>903</v>
      </c>
      <c r="B37" s="15"/>
      <c r="C37" s="15" t="str">
        <f t="shared" si="0"/>
        <v>01/2020</v>
      </c>
      <c r="D37" s="15"/>
      <c r="E37" s="16" t="s">
        <v>988</v>
      </c>
      <c r="F37" s="17" t="s">
        <v>838</v>
      </c>
      <c r="G37" s="17" t="s">
        <v>1047</v>
      </c>
      <c r="H37" s="93">
        <v>-465</v>
      </c>
    </row>
    <row r="38" spans="1:8" s="31" customFormat="1" ht="15">
      <c r="A38" s="36" t="s">
        <v>904</v>
      </c>
      <c r="B38" s="15"/>
      <c r="C38" s="15" t="str">
        <f t="shared" si="0"/>
        <v>01/2020</v>
      </c>
      <c r="D38" s="15"/>
      <c r="E38" s="16" t="s">
        <v>991</v>
      </c>
      <c r="F38" s="17" t="s">
        <v>146</v>
      </c>
      <c r="G38" s="17" t="s">
        <v>1058</v>
      </c>
      <c r="H38" s="93">
        <v>-929.11</v>
      </c>
    </row>
    <row r="39" spans="1:8" s="31" customFormat="1" ht="15">
      <c r="A39" s="36" t="s">
        <v>904</v>
      </c>
      <c r="B39" s="15"/>
      <c r="C39" s="15" t="str">
        <f t="shared" si="0"/>
        <v>01/2020</v>
      </c>
      <c r="D39" s="15"/>
      <c r="E39" s="16">
        <v>28592</v>
      </c>
      <c r="F39" s="17" t="s">
        <v>889</v>
      </c>
      <c r="G39" s="7" t="s">
        <v>890</v>
      </c>
      <c r="H39" s="93">
        <v>77.680000000000007</v>
      </c>
    </row>
    <row r="40" spans="1:8" s="31" customFormat="1" ht="15">
      <c r="A40" s="36" t="s">
        <v>905</v>
      </c>
      <c r="B40" s="15"/>
      <c r="C40" s="15" t="str">
        <f t="shared" si="0"/>
        <v>01/2020</v>
      </c>
      <c r="D40" s="15"/>
      <c r="E40" s="16" t="s">
        <v>994</v>
      </c>
      <c r="F40" s="17" t="s">
        <v>995</v>
      </c>
      <c r="G40" s="17" t="s">
        <v>276</v>
      </c>
      <c r="H40" s="93">
        <v>-367.88</v>
      </c>
    </row>
    <row r="41" spans="1:8" s="31" customFormat="1" ht="15">
      <c r="A41" s="36" t="s">
        <v>905</v>
      </c>
      <c r="B41" s="15"/>
      <c r="C41" s="15" t="str">
        <f t="shared" si="0"/>
        <v>01/2020</v>
      </c>
      <c r="D41" s="15"/>
      <c r="E41" s="16" t="s">
        <v>992</v>
      </c>
      <c r="F41" s="17" t="s">
        <v>993</v>
      </c>
      <c r="G41" s="17" t="s">
        <v>276</v>
      </c>
      <c r="H41" s="93">
        <v>-203.44</v>
      </c>
    </row>
    <row r="42" spans="1:8" s="31" customFormat="1" ht="15">
      <c r="A42" s="36" t="s">
        <v>905</v>
      </c>
      <c r="B42" s="15"/>
      <c r="C42" s="15" t="str">
        <f t="shared" si="0"/>
        <v>01/2020</v>
      </c>
      <c r="D42" s="15"/>
      <c r="E42" s="16">
        <v>28592</v>
      </c>
      <c r="F42" s="17" t="s">
        <v>889</v>
      </c>
      <c r="G42" s="7" t="s">
        <v>890</v>
      </c>
      <c r="H42" s="93">
        <v>77.680000000000007</v>
      </c>
    </row>
    <row r="43" spans="1:8" s="31" customFormat="1" ht="15">
      <c r="A43" s="36" t="s">
        <v>1123</v>
      </c>
      <c r="B43" s="15"/>
      <c r="C43" s="15" t="str">
        <f t="shared" si="1" ref="C43:C74">MID(A43,4,7)</f>
        <v>01/2020</v>
      </c>
      <c r="D43" s="15"/>
      <c r="E43" s="16">
        <v>28592</v>
      </c>
      <c r="F43" s="17" t="s">
        <v>889</v>
      </c>
      <c r="G43" s="7" t="s">
        <v>890</v>
      </c>
      <c r="H43" s="93">
        <v>87.39</v>
      </c>
    </row>
    <row r="44" spans="1:8" s="31" customFormat="1" ht="15">
      <c r="A44" s="36" t="s">
        <v>1124</v>
      </c>
      <c r="B44" s="15"/>
      <c r="C44" s="15" t="str">
        <f t="shared" si="1"/>
        <v>01/2020</v>
      </c>
      <c r="D44" s="15"/>
      <c r="E44" s="16">
        <v>28592</v>
      </c>
      <c r="F44" s="17" t="s">
        <v>889</v>
      </c>
      <c r="G44" s="7" t="s">
        <v>890</v>
      </c>
      <c r="H44" s="93">
        <v>38.840000000000003</v>
      </c>
    </row>
    <row r="45" spans="1:8" s="31" customFormat="1" ht="15">
      <c r="A45" s="36" t="s">
        <v>1125</v>
      </c>
      <c r="B45" s="15"/>
      <c r="C45" s="15" t="str">
        <f t="shared" si="1"/>
        <v>01/2020</v>
      </c>
      <c r="D45" s="15"/>
      <c r="E45" s="16">
        <v>28592</v>
      </c>
      <c r="F45" s="17" t="s">
        <v>889</v>
      </c>
      <c r="G45" s="7" t="s">
        <v>890</v>
      </c>
      <c r="H45" s="93">
        <v>174.78</v>
      </c>
    </row>
    <row r="46" spans="1:8" s="31" customFormat="1" ht="15">
      <c r="A46" s="36" t="s">
        <v>1126</v>
      </c>
      <c r="B46" s="15"/>
      <c r="C46" s="15" t="str">
        <f t="shared" si="1"/>
        <v>01/2020</v>
      </c>
      <c r="D46" s="15"/>
      <c r="E46" s="16">
        <v>28592</v>
      </c>
      <c r="F46" s="17" t="s">
        <v>889</v>
      </c>
      <c r="G46" s="7" t="s">
        <v>890</v>
      </c>
      <c r="H46" s="93">
        <v>349.56</v>
      </c>
    </row>
    <row r="47" spans="1:8" s="31" customFormat="1" ht="15">
      <c r="A47" s="36" t="s">
        <v>1127</v>
      </c>
      <c r="B47" s="15"/>
      <c r="C47" s="15" t="str">
        <f t="shared" si="1"/>
        <v>01/2020</v>
      </c>
      <c r="D47" s="15"/>
      <c r="E47" s="16">
        <v>28592</v>
      </c>
      <c r="F47" s="17" t="s">
        <v>889</v>
      </c>
      <c r="G47" s="7" t="s">
        <v>890</v>
      </c>
      <c r="H47" s="93">
        <v>97.10</v>
      </c>
    </row>
    <row r="48" spans="1:8" s="31" customFormat="1" ht="15">
      <c r="A48" s="38" t="s">
        <v>1270</v>
      </c>
      <c r="B48" s="20"/>
      <c r="C48" s="15" t="str">
        <f t="shared" si="1"/>
        <v>01/2020</v>
      </c>
      <c r="D48" s="15"/>
      <c r="E48" s="16">
        <v>0</v>
      </c>
      <c r="F48" s="17" t="s">
        <v>1082</v>
      </c>
      <c r="G48" s="7" t="s">
        <v>1082</v>
      </c>
      <c r="H48" s="93">
        <v>447.49</v>
      </c>
    </row>
    <row r="49" spans="1:8" s="31" customFormat="1" ht="15">
      <c r="A49" s="36" t="s">
        <v>1079</v>
      </c>
      <c r="B49" s="15"/>
      <c r="C49" s="15" t="str">
        <f t="shared" si="1"/>
        <v>02/2020</v>
      </c>
      <c r="D49" s="15"/>
      <c r="E49" s="16">
        <v>0</v>
      </c>
      <c r="F49" s="17" t="s">
        <v>361</v>
      </c>
      <c r="G49" s="17" t="s">
        <v>371</v>
      </c>
      <c r="H49" s="93">
        <v>-99</v>
      </c>
    </row>
    <row r="50" spans="1:8" s="31" customFormat="1" ht="15">
      <c r="A50" s="36" t="s">
        <v>1079</v>
      </c>
      <c r="B50" s="15"/>
      <c r="C50" s="15" t="str">
        <f t="shared" si="1"/>
        <v>02/2020</v>
      </c>
      <c r="D50" s="15"/>
      <c r="E50" s="16">
        <v>0</v>
      </c>
      <c r="F50" s="17" t="s">
        <v>361</v>
      </c>
      <c r="G50" s="17" t="s">
        <v>371</v>
      </c>
      <c r="H50" s="93">
        <v>-84</v>
      </c>
    </row>
    <row r="51" spans="1:8" s="31" customFormat="1" ht="15">
      <c r="A51" s="36" t="s">
        <v>906</v>
      </c>
      <c r="B51" s="15"/>
      <c r="C51" s="15" t="str">
        <f t="shared" si="1"/>
        <v>02/2020</v>
      </c>
      <c r="D51" s="15"/>
      <c r="E51" s="16" t="s">
        <v>996</v>
      </c>
      <c r="F51" s="17" t="s">
        <v>997</v>
      </c>
      <c r="G51" s="17" t="s">
        <v>276</v>
      </c>
      <c r="H51" s="93">
        <v>-2.40</v>
      </c>
    </row>
    <row r="52" spans="1:10" s="31" customFormat="1" ht="15">
      <c r="A52" s="36" t="s">
        <v>907</v>
      </c>
      <c r="B52" s="15"/>
      <c r="C52" s="15" t="str">
        <f t="shared" si="1"/>
        <v>02/2020</v>
      </c>
      <c r="D52" s="15"/>
      <c r="E52" s="16" t="s">
        <v>998</v>
      </c>
      <c r="F52" s="17" t="s">
        <v>259</v>
      </c>
      <c r="G52" s="17" t="s">
        <v>85</v>
      </c>
      <c r="H52" s="93">
        <v>-77.600000000000009</v>
      </c>
      <c r="J52" s="17"/>
    </row>
    <row r="53" spans="1:8" s="31" customFormat="1" ht="15">
      <c r="A53" s="36" t="s">
        <v>908</v>
      </c>
      <c r="B53" s="15"/>
      <c r="C53" s="15" t="str">
        <f t="shared" si="1"/>
        <v>02/2020</v>
      </c>
      <c r="D53" s="15"/>
      <c r="E53" s="16" t="s">
        <v>1001</v>
      </c>
      <c r="F53" s="17" t="s">
        <v>1002</v>
      </c>
      <c r="G53" s="17" t="s">
        <v>276</v>
      </c>
      <c r="H53" s="93">
        <v>-257.85000000000002</v>
      </c>
    </row>
    <row r="54" spans="1:8" s="31" customFormat="1" ht="15">
      <c r="A54" s="36" t="s">
        <v>908</v>
      </c>
      <c r="B54" s="15"/>
      <c r="C54" s="15" t="str">
        <f t="shared" si="1"/>
        <v>02/2020</v>
      </c>
      <c r="D54" s="15"/>
      <c r="E54" s="16" t="s">
        <v>999</v>
      </c>
      <c r="F54" s="17" t="s">
        <v>1000</v>
      </c>
      <c r="G54" s="17" t="s">
        <v>276</v>
      </c>
      <c r="H54" s="93">
        <v>-936.98</v>
      </c>
    </row>
    <row r="55" spans="1:10" s="31" customFormat="1" ht="15">
      <c r="A55" s="36" t="s">
        <v>909</v>
      </c>
      <c r="B55" s="15"/>
      <c r="C55" s="15" t="str">
        <f t="shared" si="1"/>
        <v>02/2020</v>
      </c>
      <c r="D55" s="15"/>
      <c r="E55" s="16" t="s">
        <v>1003</v>
      </c>
      <c r="F55" s="17" t="s">
        <v>259</v>
      </c>
      <c r="G55" s="17" t="s">
        <v>146</v>
      </c>
      <c r="H55" s="93">
        <v>-4495.41</v>
      </c>
      <c r="J55" s="17"/>
    </row>
    <row r="56" spans="1:9" s="31" customFormat="1" ht="15">
      <c r="A56" s="36" t="s">
        <v>910</v>
      </c>
      <c r="B56" s="15"/>
      <c r="C56" s="15" t="str">
        <f t="shared" si="1"/>
        <v>02/2020</v>
      </c>
      <c r="D56" s="15"/>
      <c r="E56" s="16" t="s">
        <v>1005</v>
      </c>
      <c r="F56" s="17" t="s">
        <v>1061</v>
      </c>
      <c r="G56" s="17" t="s">
        <v>838</v>
      </c>
      <c r="H56" s="93">
        <v>-465</v>
      </c>
      <c r="I56" s="17"/>
    </row>
    <row r="57" spans="1:9" s="31" customFormat="1" ht="15">
      <c r="A57" s="36" t="s">
        <v>910</v>
      </c>
      <c r="B57" s="15"/>
      <c r="C57" s="15" t="str">
        <f t="shared" si="1"/>
        <v>02/2020</v>
      </c>
      <c r="D57" s="15"/>
      <c r="E57" s="16" t="s">
        <v>1004</v>
      </c>
      <c r="F57" s="17" t="s">
        <v>1060</v>
      </c>
      <c r="G57" s="17" t="s">
        <v>838</v>
      </c>
      <c r="H57" s="93">
        <v>-57.5</v>
      </c>
      <c r="I57" s="17"/>
    </row>
    <row r="58" spans="1:9" s="31" customFormat="1" ht="15">
      <c r="A58" s="36" t="s">
        <v>910</v>
      </c>
      <c r="B58" s="15"/>
      <c r="C58" s="15" t="str">
        <f t="shared" si="1"/>
        <v>02/2020</v>
      </c>
      <c r="D58" s="15"/>
      <c r="E58" s="16" t="s">
        <v>1008</v>
      </c>
      <c r="F58" s="17" t="s">
        <v>1064</v>
      </c>
      <c r="G58" s="17" t="s">
        <v>838</v>
      </c>
      <c r="H58" s="93">
        <v>-465</v>
      </c>
      <c r="I58" s="17"/>
    </row>
    <row r="59" spans="1:9" s="31" customFormat="1" ht="15">
      <c r="A59" s="36" t="s">
        <v>910</v>
      </c>
      <c r="B59" s="15"/>
      <c r="C59" s="15" t="str">
        <f t="shared" si="1"/>
        <v>02/2020</v>
      </c>
      <c r="D59" s="15"/>
      <c r="E59" s="16" t="s">
        <v>1007</v>
      </c>
      <c r="F59" s="17" t="s">
        <v>1063</v>
      </c>
      <c r="G59" s="17" t="s">
        <v>838</v>
      </c>
      <c r="H59" s="93">
        <v>-465</v>
      </c>
      <c r="I59" s="17"/>
    </row>
    <row r="60" spans="1:9" s="31" customFormat="1" ht="15">
      <c r="A60" s="36" t="s">
        <v>910</v>
      </c>
      <c r="B60" s="15"/>
      <c r="C60" s="15" t="str">
        <f t="shared" si="1"/>
        <v>02/2020</v>
      </c>
      <c r="D60" s="15"/>
      <c r="E60" s="16" t="s">
        <v>1009</v>
      </c>
      <c r="F60" s="17" t="s">
        <v>1065</v>
      </c>
      <c r="G60" s="17" t="s">
        <v>838</v>
      </c>
      <c r="H60" s="93">
        <v>-465</v>
      </c>
      <c r="I60" s="17"/>
    </row>
    <row r="61" spans="1:9" s="31" customFormat="1" ht="15">
      <c r="A61" s="36" t="s">
        <v>910</v>
      </c>
      <c r="B61" s="15"/>
      <c r="C61" s="15" t="str">
        <f t="shared" si="1"/>
        <v>02/2020</v>
      </c>
      <c r="D61" s="15"/>
      <c r="E61" s="16" t="s">
        <v>1010</v>
      </c>
      <c r="F61" s="17" t="s">
        <v>1066</v>
      </c>
      <c r="G61" s="17" t="s">
        <v>838</v>
      </c>
      <c r="H61" s="93">
        <v>-730</v>
      </c>
      <c r="I61" s="17"/>
    </row>
    <row r="62" spans="1:9" s="31" customFormat="1" ht="15">
      <c r="A62" s="36" t="s">
        <v>910</v>
      </c>
      <c r="B62" s="15"/>
      <c r="C62" s="15" t="str">
        <f t="shared" si="1"/>
        <v>02/2020</v>
      </c>
      <c r="D62" s="15"/>
      <c r="E62" s="16" t="s">
        <v>1006</v>
      </c>
      <c r="F62" s="17" t="s">
        <v>1062</v>
      </c>
      <c r="G62" s="17" t="s">
        <v>838</v>
      </c>
      <c r="H62" s="93">
        <v>-465</v>
      </c>
      <c r="I62" s="17"/>
    </row>
    <row r="63" spans="1:10" s="31" customFormat="1" ht="15">
      <c r="A63" s="36" t="s">
        <v>911</v>
      </c>
      <c r="B63" s="15"/>
      <c r="C63" s="15" t="str">
        <f t="shared" si="1"/>
        <v>02/2020</v>
      </c>
      <c r="D63" s="15"/>
      <c r="E63" s="16" t="s">
        <v>1011</v>
      </c>
      <c r="F63" s="17" t="s">
        <v>259</v>
      </c>
      <c r="G63" s="17" t="s">
        <v>668</v>
      </c>
      <c r="H63" s="93">
        <v>-11637.40</v>
      </c>
      <c r="J63" s="17"/>
    </row>
    <row r="64" spans="1:10" s="31" customFormat="1" ht="15">
      <c r="A64" s="38" t="s">
        <v>1271</v>
      </c>
      <c r="B64" s="20"/>
      <c r="C64" s="15" t="str">
        <f t="shared" si="1"/>
        <v>02/2020</v>
      </c>
      <c r="D64" s="15"/>
      <c r="E64" s="16">
        <v>0</v>
      </c>
      <c r="F64" s="17" t="s">
        <v>1082</v>
      </c>
      <c r="G64" s="7" t="s">
        <v>1082</v>
      </c>
      <c r="H64" s="93">
        <v>317.92</v>
      </c>
      <c r="J64" s="17"/>
    </row>
    <row r="65" spans="1:10" s="31" customFormat="1" ht="15">
      <c r="A65" s="36" t="s">
        <v>891</v>
      </c>
      <c r="B65" s="15"/>
      <c r="C65" s="15" t="str">
        <f t="shared" si="1"/>
        <v>03/2020</v>
      </c>
      <c r="D65" s="15"/>
      <c r="E65" s="16" t="s">
        <v>1012</v>
      </c>
      <c r="F65" s="17" t="s">
        <v>259</v>
      </c>
      <c r="G65" s="17" t="s">
        <v>85</v>
      </c>
      <c r="H65" s="93">
        <v>-908.5</v>
      </c>
      <c r="J65" s="17"/>
    </row>
    <row r="66" spans="1:8" s="31" customFormat="1" ht="15">
      <c r="A66" s="36" t="s">
        <v>891</v>
      </c>
      <c r="B66" s="15"/>
      <c r="C66" s="15" t="str">
        <f t="shared" si="1"/>
        <v>03/2020</v>
      </c>
      <c r="D66" s="15"/>
      <c r="E66" s="16">
        <v>6523470</v>
      </c>
      <c r="F66" s="17" t="s">
        <v>1138</v>
      </c>
      <c r="G66" s="17" t="s">
        <v>1137</v>
      </c>
      <c r="H66" s="93">
        <v>-706.80</v>
      </c>
    </row>
    <row r="67" spans="1:8" s="31" customFormat="1" ht="15">
      <c r="A67" s="36" t="s">
        <v>1080</v>
      </c>
      <c r="B67" s="15"/>
      <c r="C67" s="15" t="str">
        <f t="shared" si="1"/>
        <v>03/2020</v>
      </c>
      <c r="D67" s="15"/>
      <c r="E67" s="16">
        <v>0</v>
      </c>
      <c r="F67" s="17" t="s">
        <v>361</v>
      </c>
      <c r="G67" s="17" t="s">
        <v>371</v>
      </c>
      <c r="H67" s="93">
        <v>-99</v>
      </c>
    </row>
    <row r="68" spans="1:8" s="31" customFormat="1" ht="15">
      <c r="A68" s="36" t="s">
        <v>1080</v>
      </c>
      <c r="B68" s="15"/>
      <c r="C68" s="15" t="str">
        <f t="shared" si="1"/>
        <v>03/2020</v>
      </c>
      <c r="D68" s="15"/>
      <c r="E68" s="16">
        <v>0</v>
      </c>
      <c r="F68" s="17" t="s">
        <v>361</v>
      </c>
      <c r="G68" s="17" t="s">
        <v>371</v>
      </c>
      <c r="H68" s="93">
        <v>-84</v>
      </c>
    </row>
    <row r="69" spans="1:8" s="31" customFormat="1" ht="15">
      <c r="A69" s="36" t="s">
        <v>1128</v>
      </c>
      <c r="B69" s="15"/>
      <c r="C69" s="15" t="str">
        <f t="shared" si="1"/>
        <v>03/2020</v>
      </c>
      <c r="D69" s="15"/>
      <c r="E69" s="16">
        <v>74500285</v>
      </c>
      <c r="F69" s="17" t="s">
        <v>876</v>
      </c>
      <c r="G69" s="7" t="s">
        <v>1084</v>
      </c>
      <c r="H69" s="93">
        <v>3000</v>
      </c>
    </row>
    <row r="70" spans="1:8" s="31" customFormat="1" ht="15">
      <c r="A70" s="36" t="s">
        <v>912</v>
      </c>
      <c r="B70" s="15"/>
      <c r="C70" s="15" t="str">
        <f t="shared" si="1"/>
        <v>03/2020</v>
      </c>
      <c r="D70" s="15"/>
      <c r="E70" s="16" t="s">
        <v>1013</v>
      </c>
      <c r="F70" s="17" t="s">
        <v>1014</v>
      </c>
      <c r="G70" s="17" t="s">
        <v>276</v>
      </c>
      <c r="H70" s="93">
        <v>-30</v>
      </c>
    </row>
    <row r="71" spans="1:8" s="31" customFormat="1" ht="15">
      <c r="A71" s="36" t="s">
        <v>1129</v>
      </c>
      <c r="B71" s="15"/>
      <c r="C71" s="15" t="str">
        <f t="shared" si="1"/>
        <v>03/2020</v>
      </c>
      <c r="D71" s="15"/>
      <c r="E71" s="16">
        <v>1</v>
      </c>
      <c r="F71" s="17" t="s">
        <v>876</v>
      </c>
      <c r="G71" s="7" t="s">
        <v>1084</v>
      </c>
      <c r="H71" s="93">
        <v>41168.43</v>
      </c>
    </row>
    <row r="72" spans="1:8" s="31" customFormat="1" ht="15">
      <c r="A72" s="36" t="s">
        <v>913</v>
      </c>
      <c r="B72" s="15"/>
      <c r="C72" s="15" t="str">
        <f t="shared" si="1"/>
        <v>03/2020</v>
      </c>
      <c r="D72" s="15"/>
      <c r="E72" s="16" t="s">
        <v>1015</v>
      </c>
      <c r="F72" s="17" t="s">
        <v>1016</v>
      </c>
      <c r="G72" s="17" t="s">
        <v>1067</v>
      </c>
      <c r="H72" s="93">
        <v>-395.24</v>
      </c>
    </row>
    <row r="73" spans="1:8" s="31" customFormat="1" ht="15">
      <c r="A73" s="36" t="s">
        <v>914</v>
      </c>
      <c r="B73" s="15"/>
      <c r="C73" s="15" t="str">
        <f t="shared" si="1"/>
        <v>03/2020</v>
      </c>
      <c r="D73" s="15"/>
      <c r="E73" s="16" t="s">
        <v>1019</v>
      </c>
      <c r="F73" s="17" t="s">
        <v>838</v>
      </c>
      <c r="G73" s="17" t="s">
        <v>1070</v>
      </c>
      <c r="H73" s="93">
        <v>-465</v>
      </c>
    </row>
    <row r="74" spans="1:8" s="31" customFormat="1" ht="15">
      <c r="A74" s="36" t="s">
        <v>914</v>
      </c>
      <c r="B74" s="15"/>
      <c r="C74" s="15" t="str">
        <f t="shared" si="1"/>
        <v>03/2020</v>
      </c>
      <c r="D74" s="15"/>
      <c r="E74" s="16" t="s">
        <v>1017</v>
      </c>
      <c r="F74" s="17" t="s">
        <v>838</v>
      </c>
      <c r="G74" s="17" t="s">
        <v>1068</v>
      </c>
      <c r="H74" s="93">
        <v>-465</v>
      </c>
    </row>
    <row r="75" spans="1:8" s="31" customFormat="1" ht="15">
      <c r="A75" s="36" t="s">
        <v>914</v>
      </c>
      <c r="B75" s="15"/>
      <c r="C75" s="15" t="str">
        <f t="shared" si="2" ref="C75:C120">MID(A75,4,7)</f>
        <v>03/2020</v>
      </c>
      <c r="D75" s="15"/>
      <c r="E75" s="16" t="s">
        <v>1018</v>
      </c>
      <c r="F75" s="17" t="s">
        <v>838</v>
      </c>
      <c r="G75" s="17" t="s">
        <v>1069</v>
      </c>
      <c r="H75" s="93">
        <v>-465</v>
      </c>
    </row>
    <row r="76" spans="1:8" s="31" customFormat="1" ht="15">
      <c r="A76" s="36" t="s">
        <v>914</v>
      </c>
      <c r="B76" s="15"/>
      <c r="C76" s="15" t="str">
        <f t="shared" si="2"/>
        <v>03/2020</v>
      </c>
      <c r="D76" s="15"/>
      <c r="E76" s="16" t="s">
        <v>1020</v>
      </c>
      <c r="F76" s="17" t="s">
        <v>838</v>
      </c>
      <c r="G76" s="17" t="s">
        <v>1071</v>
      </c>
      <c r="H76" s="93">
        <v>-465</v>
      </c>
    </row>
    <row r="77" spans="1:8" s="31" customFormat="1" ht="15">
      <c r="A77" s="36" t="s">
        <v>914</v>
      </c>
      <c r="B77" s="15"/>
      <c r="C77" s="15" t="str">
        <f t="shared" si="2"/>
        <v>03/2020</v>
      </c>
      <c r="D77" s="15"/>
      <c r="E77" s="16" t="s">
        <v>1021</v>
      </c>
      <c r="F77" s="17" t="s">
        <v>838</v>
      </c>
      <c r="G77" s="17" t="s">
        <v>1072</v>
      </c>
      <c r="H77" s="93">
        <v>-465</v>
      </c>
    </row>
    <row r="78" spans="1:9" s="31" customFormat="1" ht="15">
      <c r="A78" s="36" t="s">
        <v>914</v>
      </c>
      <c r="B78" s="15"/>
      <c r="C78" s="15" t="str">
        <f t="shared" si="2"/>
        <v>03/2020</v>
      </c>
      <c r="D78" s="15"/>
      <c r="E78" s="16" t="s">
        <v>1023</v>
      </c>
      <c r="F78" s="17" t="s">
        <v>1061</v>
      </c>
      <c r="G78" s="17" t="s">
        <v>838</v>
      </c>
      <c r="H78" s="93">
        <v>-465</v>
      </c>
      <c r="I78" s="17"/>
    </row>
    <row r="79" spans="1:9" s="31" customFormat="1" ht="15">
      <c r="A79" s="36" t="s">
        <v>914</v>
      </c>
      <c r="B79" s="15"/>
      <c r="C79" s="15" t="str">
        <f t="shared" si="2"/>
        <v>03/2020</v>
      </c>
      <c r="D79" s="15"/>
      <c r="E79" s="16" t="s">
        <v>1026</v>
      </c>
      <c r="F79" s="17" t="s">
        <v>1064</v>
      </c>
      <c r="G79" s="17" t="s">
        <v>838</v>
      </c>
      <c r="H79" s="93">
        <v>-465</v>
      </c>
      <c r="I79" s="17"/>
    </row>
    <row r="80" spans="1:9" s="31" customFormat="1" ht="15">
      <c r="A80" s="36" t="s">
        <v>914</v>
      </c>
      <c r="B80" s="15"/>
      <c r="C80" s="15" t="str">
        <f t="shared" si="2"/>
        <v>03/2020</v>
      </c>
      <c r="D80" s="15"/>
      <c r="E80" s="16" t="s">
        <v>1025</v>
      </c>
      <c r="F80" s="17" t="s">
        <v>1063</v>
      </c>
      <c r="G80" s="17" t="s">
        <v>838</v>
      </c>
      <c r="H80" s="93">
        <v>-465</v>
      </c>
      <c r="I80" s="17"/>
    </row>
    <row r="81" spans="1:9" s="31" customFormat="1" ht="15">
      <c r="A81" s="36" t="s">
        <v>914</v>
      </c>
      <c r="B81" s="15"/>
      <c r="C81" s="15" t="str">
        <f t="shared" si="2"/>
        <v>03/2020</v>
      </c>
      <c r="D81" s="15"/>
      <c r="E81" s="16" t="s">
        <v>1022</v>
      </c>
      <c r="F81" s="17" t="s">
        <v>1065</v>
      </c>
      <c r="G81" s="17" t="s">
        <v>838</v>
      </c>
      <c r="H81" s="93">
        <v>-465</v>
      </c>
      <c r="I81" s="17"/>
    </row>
    <row r="82" spans="1:9" s="31" customFormat="1" ht="15">
      <c r="A82" s="36" t="s">
        <v>914</v>
      </c>
      <c r="B82" s="15"/>
      <c r="C82" s="15" t="str">
        <f t="shared" si="2"/>
        <v>03/2020</v>
      </c>
      <c r="D82" s="15"/>
      <c r="E82" s="16" t="s">
        <v>1027</v>
      </c>
      <c r="F82" s="17" t="s">
        <v>1066</v>
      </c>
      <c r="G82" s="17" t="s">
        <v>838</v>
      </c>
      <c r="H82" s="93">
        <v>-700</v>
      </c>
      <c r="I82" s="17"/>
    </row>
    <row r="83" spans="1:9" s="31" customFormat="1" ht="15">
      <c r="A83" s="36" t="s">
        <v>914</v>
      </c>
      <c r="B83" s="15"/>
      <c r="C83" s="15" t="str">
        <f t="shared" si="2"/>
        <v>03/2020</v>
      </c>
      <c r="D83" s="15"/>
      <c r="E83" s="16" t="s">
        <v>1024</v>
      </c>
      <c r="F83" s="17" t="s">
        <v>1062</v>
      </c>
      <c r="G83" s="17" t="s">
        <v>838</v>
      </c>
      <c r="H83" s="93">
        <v>-465</v>
      </c>
      <c r="I83" s="17"/>
    </row>
    <row r="84" spans="1:9" s="31" customFormat="1" ht="15">
      <c r="A84" s="36" t="s">
        <v>915</v>
      </c>
      <c r="B84" s="15"/>
      <c r="C84" s="15" t="str">
        <f t="shared" si="2"/>
        <v>03/2020</v>
      </c>
      <c r="D84" s="15"/>
      <c r="E84" s="16" t="s">
        <v>1028</v>
      </c>
      <c r="F84" s="17" t="s">
        <v>1060</v>
      </c>
      <c r="G84" s="17" t="s">
        <v>838</v>
      </c>
      <c r="H84" s="93">
        <v>-57.5</v>
      </c>
      <c r="I84" s="17"/>
    </row>
    <row r="85" spans="1:8" s="31" customFormat="1" ht="15">
      <c r="A85" s="36" t="s">
        <v>916</v>
      </c>
      <c r="B85" s="15"/>
      <c r="C85" s="15" t="str">
        <f t="shared" si="2"/>
        <v>03/2020</v>
      </c>
      <c r="D85" s="15"/>
      <c r="E85" s="16" t="s">
        <v>1031</v>
      </c>
      <c r="F85" s="17" t="s">
        <v>1032</v>
      </c>
      <c r="G85" s="17" t="s">
        <v>276</v>
      </c>
      <c r="H85" s="93">
        <v>-108</v>
      </c>
    </row>
    <row r="86" spans="1:8" s="31" customFormat="1" ht="15">
      <c r="A86" s="36" t="s">
        <v>916</v>
      </c>
      <c r="B86" s="15"/>
      <c r="C86" s="15" t="str">
        <f t="shared" si="2"/>
        <v>03/2020</v>
      </c>
      <c r="D86" s="15"/>
      <c r="E86" s="16" t="s">
        <v>1029</v>
      </c>
      <c r="F86" s="17" t="s">
        <v>1030</v>
      </c>
      <c r="G86" s="17" t="s">
        <v>276</v>
      </c>
      <c r="H86" s="93">
        <v>-799.34</v>
      </c>
    </row>
    <row r="87" spans="1:10" s="31" customFormat="1" ht="15">
      <c r="A87" s="36" t="s">
        <v>917</v>
      </c>
      <c r="B87" s="15"/>
      <c r="C87" s="15" t="str">
        <f t="shared" si="2"/>
        <v>03/2020</v>
      </c>
      <c r="D87" s="15"/>
      <c r="E87" s="16" t="s">
        <v>1033</v>
      </c>
      <c r="F87" s="17" t="s">
        <v>259</v>
      </c>
      <c r="G87" s="17" t="s">
        <v>85</v>
      </c>
      <c r="H87" s="93">
        <v>-1366.38</v>
      </c>
      <c r="J87" s="17"/>
    </row>
    <row r="88" spans="1:10" s="31" customFormat="1" ht="15">
      <c r="A88" s="36" t="s">
        <v>918</v>
      </c>
      <c r="B88" s="15"/>
      <c r="C88" s="15" t="str">
        <f t="shared" si="2"/>
        <v>03/2020</v>
      </c>
      <c r="D88" s="15"/>
      <c r="E88" s="16" t="s">
        <v>1034</v>
      </c>
      <c r="F88" s="17" t="s">
        <v>259</v>
      </c>
      <c r="G88" s="17" t="s">
        <v>668</v>
      </c>
      <c r="H88" s="93">
        <v>-5818.70</v>
      </c>
      <c r="J88" s="17"/>
    </row>
    <row r="89" spans="1:8" s="31" customFormat="1" ht="15">
      <c r="A89" s="36" t="s">
        <v>919</v>
      </c>
      <c r="B89" s="15"/>
      <c r="C89" s="15" t="str">
        <f t="shared" si="2"/>
        <v>03/2020</v>
      </c>
      <c r="D89" s="15"/>
      <c r="E89" s="16">
        <v>465526</v>
      </c>
      <c r="F89" s="17" t="s">
        <v>875</v>
      </c>
      <c r="G89" s="17" t="s">
        <v>1075</v>
      </c>
      <c r="H89" s="93">
        <v>120</v>
      </c>
    </row>
    <row r="90" spans="1:8" s="31" customFormat="1" ht="15">
      <c r="A90" s="36" t="s">
        <v>919</v>
      </c>
      <c r="B90" s="15"/>
      <c r="C90" s="15" t="str">
        <f t="shared" si="2"/>
        <v>03/2020</v>
      </c>
      <c r="D90" s="15"/>
      <c r="E90" s="16" t="s">
        <v>1074</v>
      </c>
      <c r="F90" s="17" t="s">
        <v>1074</v>
      </c>
      <c r="G90" s="17" t="s">
        <v>1076</v>
      </c>
      <c r="H90" s="93">
        <v>-225</v>
      </c>
    </row>
    <row r="91" spans="1:10" s="31" customFormat="1" ht="15">
      <c r="A91" s="38" t="s">
        <v>1272</v>
      </c>
      <c r="B91" s="20"/>
      <c r="C91" s="15" t="str">
        <f t="shared" si="2"/>
        <v>03/2020</v>
      </c>
      <c r="D91" s="15"/>
      <c r="E91" s="16">
        <v>0</v>
      </c>
      <c r="F91" s="17" t="s">
        <v>1082</v>
      </c>
      <c r="G91" s="7" t="s">
        <v>1082</v>
      </c>
      <c r="H91" s="93">
        <v>367.24</v>
      </c>
      <c r="J91" s="17"/>
    </row>
    <row r="92" spans="1:10" s="31" customFormat="1" ht="15">
      <c r="A92" s="38" t="s">
        <v>1273</v>
      </c>
      <c r="B92" s="20"/>
      <c r="C92" s="15" t="str">
        <f t="shared" si="2"/>
        <v>04/2020</v>
      </c>
      <c r="D92" s="15"/>
      <c r="E92" s="16" t="s">
        <v>1275</v>
      </c>
      <c r="F92" s="17" t="s">
        <v>51</v>
      </c>
      <c r="G92" s="7" t="s">
        <v>1276</v>
      </c>
      <c r="H92" s="93">
        <v>-426.32</v>
      </c>
      <c r="J92" s="17"/>
    </row>
    <row r="93" spans="1:10" s="31" customFormat="1" ht="15">
      <c r="A93" s="38" t="s">
        <v>1273</v>
      </c>
      <c r="B93" s="20"/>
      <c r="C93" s="15" t="str">
        <f t="shared" si="2"/>
        <v>04/2020</v>
      </c>
      <c r="D93" s="15"/>
      <c r="E93" s="16">
        <v>0</v>
      </c>
      <c r="F93" s="17" t="s">
        <v>361</v>
      </c>
      <c r="G93" s="7" t="s">
        <v>371</v>
      </c>
      <c r="H93" s="93">
        <v>-84</v>
      </c>
      <c r="J93" s="17"/>
    </row>
    <row r="94" spans="1:10" s="31" customFormat="1" ht="15">
      <c r="A94" s="38" t="s">
        <v>1273</v>
      </c>
      <c r="B94" s="20"/>
      <c r="C94" s="15" t="str">
        <f t="shared" si="2"/>
        <v>04/2020</v>
      </c>
      <c r="D94" s="15"/>
      <c r="E94" s="16">
        <v>0</v>
      </c>
      <c r="F94" s="17" t="s">
        <v>361</v>
      </c>
      <c r="G94" s="7" t="s">
        <v>371</v>
      </c>
      <c r="H94" s="93">
        <v>-99</v>
      </c>
      <c r="J94" s="17"/>
    </row>
    <row r="95" spans="1:10" s="31" customFormat="1" ht="15">
      <c r="A95" s="38" t="s">
        <v>1277</v>
      </c>
      <c r="B95" s="20"/>
      <c r="C95" s="15" t="str">
        <f t="shared" si="2"/>
        <v>04/2020</v>
      </c>
      <c r="D95" s="15"/>
      <c r="E95" s="16" t="s">
        <v>1278</v>
      </c>
      <c r="F95" s="17" t="s">
        <v>838</v>
      </c>
      <c r="G95" s="7" t="s">
        <v>1068</v>
      </c>
      <c r="H95" s="93">
        <v>-465</v>
      </c>
      <c r="J95" s="17"/>
    </row>
    <row r="96" spans="1:10" s="31" customFormat="1" ht="15">
      <c r="A96" s="38" t="s">
        <v>1277</v>
      </c>
      <c r="B96" s="20"/>
      <c r="C96" s="15" t="str">
        <f t="shared" si="2"/>
        <v>04/2020</v>
      </c>
      <c r="D96" s="15"/>
      <c r="E96" s="16" t="s">
        <v>1279</v>
      </c>
      <c r="F96" s="17" t="s">
        <v>838</v>
      </c>
      <c r="G96" s="7" t="s">
        <v>1069</v>
      </c>
      <c r="H96" s="93">
        <v>-465</v>
      </c>
      <c r="J96" s="17"/>
    </row>
    <row r="97" spans="1:10" s="31" customFormat="1" ht="15">
      <c r="A97" s="38" t="s">
        <v>1277</v>
      </c>
      <c r="B97" s="20"/>
      <c r="C97" s="15" t="str">
        <f t="shared" si="2"/>
        <v>04/2020</v>
      </c>
      <c r="D97" s="15"/>
      <c r="E97" s="16" t="s">
        <v>1280</v>
      </c>
      <c r="F97" s="17" t="s">
        <v>838</v>
      </c>
      <c r="G97" s="7" t="s">
        <v>1070</v>
      </c>
      <c r="H97" s="93">
        <v>-465</v>
      </c>
      <c r="J97" s="17"/>
    </row>
    <row r="98" spans="1:10" s="31" customFormat="1" ht="15">
      <c r="A98" s="38" t="s">
        <v>1277</v>
      </c>
      <c r="B98" s="20"/>
      <c r="C98" s="15" t="str">
        <f t="shared" si="2"/>
        <v>04/2020</v>
      </c>
      <c r="D98" s="15"/>
      <c r="E98" s="16" t="s">
        <v>1281</v>
      </c>
      <c r="F98" s="17" t="s">
        <v>838</v>
      </c>
      <c r="G98" s="7" t="s">
        <v>1072</v>
      </c>
      <c r="H98" s="93">
        <v>-465</v>
      </c>
      <c r="J98" s="17"/>
    </row>
    <row r="99" spans="1:10" s="31" customFormat="1" ht="15">
      <c r="A99" s="38" t="s">
        <v>1277</v>
      </c>
      <c r="B99" s="20"/>
      <c r="C99" s="15" t="str">
        <f t="shared" si="2"/>
        <v>04/2020</v>
      </c>
      <c r="D99" s="15"/>
      <c r="E99" s="16" t="s">
        <v>1282</v>
      </c>
      <c r="F99" s="17" t="s">
        <v>838</v>
      </c>
      <c r="G99" s="7" t="s">
        <v>1071</v>
      </c>
      <c r="H99" s="93">
        <v>-465</v>
      </c>
      <c r="J99" s="17"/>
    </row>
    <row r="100" spans="1:10" s="31" customFormat="1" ht="15">
      <c r="A100" s="38" t="s">
        <v>1277</v>
      </c>
      <c r="B100" s="20"/>
      <c r="C100" s="15" t="str">
        <f t="shared" si="2"/>
        <v>04/2020</v>
      </c>
      <c r="D100" s="15"/>
      <c r="E100" s="16">
        <v>0</v>
      </c>
      <c r="F100" s="17" t="s">
        <v>361</v>
      </c>
      <c r="G100" s="7" t="s">
        <v>371</v>
      </c>
      <c r="H100" s="93">
        <v>-36.5</v>
      </c>
      <c r="J100" s="17"/>
    </row>
    <row r="101" spans="1:10" s="31" customFormat="1" ht="15">
      <c r="A101" s="38" t="s">
        <v>1277</v>
      </c>
      <c r="B101" s="20"/>
      <c r="C101" s="15" t="str">
        <f t="shared" si="2"/>
        <v>04/2020</v>
      </c>
      <c r="D101" s="15"/>
      <c r="E101" s="16" t="s">
        <v>1283</v>
      </c>
      <c r="F101" s="17" t="s">
        <v>1284</v>
      </c>
      <c r="G101" s="17" t="s">
        <v>276</v>
      </c>
      <c r="H101" s="93">
        <v>-45.12</v>
      </c>
      <c r="J101" s="17"/>
    </row>
    <row r="102" spans="1:10" s="31" customFormat="1" ht="15">
      <c r="A102" s="38" t="s">
        <v>1286</v>
      </c>
      <c r="B102" s="20"/>
      <c r="C102" s="15" t="str">
        <f t="shared" si="2"/>
        <v>04/2020</v>
      </c>
      <c r="D102" s="15"/>
      <c r="E102" s="16" t="s">
        <v>1287</v>
      </c>
      <c r="F102" s="17" t="s">
        <v>1288</v>
      </c>
      <c r="G102" s="7" t="s">
        <v>276</v>
      </c>
      <c r="H102" s="93">
        <v>-69.06</v>
      </c>
      <c r="J102" s="17"/>
    </row>
    <row r="103" spans="1:10" s="31" customFormat="1" ht="15">
      <c r="A103" s="38" t="s">
        <v>1286</v>
      </c>
      <c r="B103" s="20"/>
      <c r="C103" s="15" t="str">
        <f t="shared" si="2"/>
        <v>04/2020</v>
      </c>
      <c r="D103" s="15"/>
      <c r="E103" s="16" t="s">
        <v>1289</v>
      </c>
      <c r="F103" s="17" t="s">
        <v>1290</v>
      </c>
      <c r="G103" s="7" t="s">
        <v>276</v>
      </c>
      <c r="H103" s="93">
        <v>-404.74</v>
      </c>
      <c r="J103" s="17"/>
    </row>
    <row r="104" spans="1:10" s="31" customFormat="1" ht="15">
      <c r="A104" s="38" t="s">
        <v>1291</v>
      </c>
      <c r="B104" s="20"/>
      <c r="C104" s="15" t="str">
        <f t="shared" si="2"/>
        <v>04/2020</v>
      </c>
      <c r="D104" s="15"/>
      <c r="E104" s="16" t="s">
        <v>1292</v>
      </c>
      <c r="F104" s="17" t="s">
        <v>1293</v>
      </c>
      <c r="G104" s="7" t="s">
        <v>1294</v>
      </c>
      <c r="H104" s="93">
        <v>-2909.35</v>
      </c>
      <c r="J104" s="17"/>
    </row>
    <row r="105" spans="1:10" s="31" customFormat="1" ht="15">
      <c r="A105" s="38" t="s">
        <v>1295</v>
      </c>
      <c r="B105" s="20"/>
      <c r="C105" s="15" t="str">
        <f t="shared" si="2"/>
        <v>04/2020</v>
      </c>
      <c r="D105" s="15"/>
      <c r="E105" s="16" t="s">
        <v>1296</v>
      </c>
      <c r="F105" s="17" t="s">
        <v>1297</v>
      </c>
      <c r="G105" s="7" t="s">
        <v>1298</v>
      </c>
      <c r="H105" s="93">
        <v>-860</v>
      </c>
      <c r="J105" s="17"/>
    </row>
    <row r="106" spans="1:10" s="31" customFormat="1" ht="15">
      <c r="A106" s="38" t="s">
        <v>1322</v>
      </c>
      <c r="B106" s="20"/>
      <c r="C106" s="15" t="str">
        <f t="shared" si="2"/>
        <v>04/2020</v>
      </c>
      <c r="D106" s="15"/>
      <c r="E106" s="16">
        <v>659959</v>
      </c>
      <c r="F106" s="17" t="s">
        <v>876</v>
      </c>
      <c r="G106" s="7" t="s">
        <v>1315</v>
      </c>
      <c r="H106" s="93">
        <v>375</v>
      </c>
      <c r="J106" s="17"/>
    </row>
    <row r="107" spans="1:10" s="31" customFormat="1" ht="15">
      <c r="A107" s="38" t="s">
        <v>1323</v>
      </c>
      <c r="B107" s="20"/>
      <c r="C107" s="15" t="str">
        <f t="shared" si="2"/>
        <v>04/2020</v>
      </c>
      <c r="D107" s="15"/>
      <c r="E107" s="16">
        <v>100000</v>
      </c>
      <c r="F107" s="17" t="s">
        <v>876</v>
      </c>
      <c r="G107" s="7" t="s">
        <v>1316</v>
      </c>
      <c r="H107" s="93">
        <v>500</v>
      </c>
      <c r="J107" s="17"/>
    </row>
    <row r="108" spans="1:10" s="31" customFormat="1" ht="15">
      <c r="A108" s="38" t="s">
        <v>1322</v>
      </c>
      <c r="B108" s="20"/>
      <c r="C108" s="15" t="str">
        <f t="shared" si="2"/>
        <v>04/2020</v>
      </c>
      <c r="D108" s="15"/>
      <c r="E108" s="16">
        <v>1</v>
      </c>
      <c r="F108" s="17" t="s">
        <v>1317</v>
      </c>
      <c r="G108" s="7" t="s">
        <v>1318</v>
      </c>
      <c r="H108" s="93">
        <v>30</v>
      </c>
      <c r="J108" s="17"/>
    </row>
    <row r="109" spans="1:10" s="31" customFormat="1" ht="15">
      <c r="A109" s="38" t="s">
        <v>1322</v>
      </c>
      <c r="B109" s="20"/>
      <c r="C109" s="15" t="str">
        <f t="shared" si="2"/>
        <v>04/2020</v>
      </c>
      <c r="D109" s="15"/>
      <c r="E109" s="16">
        <v>341</v>
      </c>
      <c r="F109" s="17" t="s">
        <v>1317</v>
      </c>
      <c r="G109" s="7" t="s">
        <v>1319</v>
      </c>
      <c r="H109" s="93">
        <v>50</v>
      </c>
      <c r="J109" s="17"/>
    </row>
    <row r="110" spans="1:10" s="31" customFormat="1" ht="15">
      <c r="A110" s="38" t="s">
        <v>1322</v>
      </c>
      <c r="B110" s="20"/>
      <c r="C110" s="15" t="str">
        <f t="shared" si="2"/>
        <v>04/2020</v>
      </c>
      <c r="D110" s="15"/>
      <c r="E110" s="16">
        <v>329808</v>
      </c>
      <c r="F110" s="17" t="s">
        <v>1317</v>
      </c>
      <c r="G110" s="7" t="s">
        <v>1321</v>
      </c>
      <c r="H110" s="93">
        <v>1000</v>
      </c>
      <c r="J110" s="17"/>
    </row>
    <row r="111" spans="1:10" s="31" customFormat="1" ht="15">
      <c r="A111" s="38" t="s">
        <v>1365</v>
      </c>
      <c r="B111" s="20"/>
      <c r="C111" s="15" t="str">
        <f t="shared" si="2"/>
        <v>06/2020</v>
      </c>
      <c r="D111" s="15"/>
      <c r="E111" s="16">
        <v>0</v>
      </c>
      <c r="F111" s="17" t="s">
        <v>1082</v>
      </c>
      <c r="G111" s="7" t="s">
        <v>1082</v>
      </c>
      <c r="H111" s="93">
        <v>231.59</v>
      </c>
      <c r="J111" s="17"/>
    </row>
    <row r="112" spans="1:10" s="31" customFormat="1" ht="15">
      <c r="A112" s="38" t="s">
        <v>1364</v>
      </c>
      <c r="B112" s="20"/>
      <c r="C112" s="15" t="str">
        <f t="shared" si="2"/>
        <v>05/2020</v>
      </c>
      <c r="D112" s="15"/>
      <c r="E112" s="16">
        <v>0</v>
      </c>
      <c r="F112" s="17" t="s">
        <v>1082</v>
      </c>
      <c r="G112" s="7" t="s">
        <v>1082</v>
      </c>
      <c r="H112" s="93">
        <v>254.59</v>
      </c>
      <c r="J112" s="17"/>
    </row>
    <row r="113" spans="1:10" s="31" customFormat="1" ht="15">
      <c r="A113" s="38" t="s">
        <v>1324</v>
      </c>
      <c r="B113" s="20"/>
      <c r="C113" s="15" t="str">
        <f t="shared" si="2"/>
        <v>04/2020</v>
      </c>
      <c r="D113" s="15"/>
      <c r="E113" s="16">
        <v>0</v>
      </c>
      <c r="F113" s="17" t="s">
        <v>1082</v>
      </c>
      <c r="G113" s="7" t="s">
        <v>1082</v>
      </c>
      <c r="H113" s="93">
        <v>310.17</v>
      </c>
      <c r="J113" s="17"/>
    </row>
    <row r="114" spans="1:9" ht="15" customHeight="1">
      <c r="A114" s="36" t="s">
        <v>1299</v>
      </c>
      <c r="B114" s="15"/>
      <c r="C114" s="15" t="str">
        <f t="shared" si="2"/>
        <v>05/2020</v>
      </c>
      <c r="D114" s="15"/>
      <c r="E114" s="16">
        <v>0</v>
      </c>
      <c r="F114" s="17" t="s">
        <v>361</v>
      </c>
      <c r="G114" s="17" t="s">
        <v>371</v>
      </c>
      <c r="H114" s="93">
        <v>-99</v>
      </c>
      <c r="I114" s="73"/>
    </row>
    <row r="115" spans="1:9" ht="15" customHeight="1">
      <c r="A115" s="36" t="s">
        <v>1301</v>
      </c>
      <c r="B115" s="15"/>
      <c r="C115" s="15" t="str">
        <f t="shared" si="2"/>
        <v>05/2020</v>
      </c>
      <c r="D115" s="15"/>
      <c r="E115" s="16">
        <v>0</v>
      </c>
      <c r="F115" s="17" t="s">
        <v>361</v>
      </c>
      <c r="G115" s="17" t="s">
        <v>371</v>
      </c>
      <c r="H115" s="93">
        <v>-84</v>
      </c>
      <c r="I115" s="73"/>
    </row>
    <row r="116" spans="1:9" ht="15" customHeight="1">
      <c r="A116" s="36" t="s">
        <v>1302</v>
      </c>
      <c r="B116" s="15"/>
      <c r="C116" s="15" t="str">
        <f t="shared" si="2"/>
        <v>05/2020</v>
      </c>
      <c r="D116" s="15"/>
      <c r="E116" s="16" t="s">
        <v>1303</v>
      </c>
      <c r="F116" s="17" t="s">
        <v>175</v>
      </c>
      <c r="G116" s="17" t="s">
        <v>1304</v>
      </c>
      <c r="H116" s="93">
        <v>-430</v>
      </c>
      <c r="I116" s="73"/>
    </row>
    <row r="117" spans="1:9" ht="15" customHeight="1">
      <c r="A117" s="36" t="s">
        <v>1305</v>
      </c>
      <c r="B117" s="15"/>
      <c r="C117" s="15" t="str">
        <f t="shared" si="2"/>
        <v>05/2020</v>
      </c>
      <c r="D117" s="15"/>
      <c r="E117" s="16" t="s">
        <v>1306</v>
      </c>
      <c r="F117" s="17" t="s">
        <v>1307</v>
      </c>
      <c r="G117" s="17" t="s">
        <v>276</v>
      </c>
      <c r="H117" s="93">
        <v>-91.80</v>
      </c>
      <c r="I117" s="73"/>
    </row>
    <row r="118" spans="1:9" ht="15" customHeight="1">
      <c r="A118" s="36" t="s">
        <v>1308</v>
      </c>
      <c r="B118" s="15"/>
      <c r="C118" s="15" t="str">
        <f t="shared" si="2"/>
        <v>05/2020</v>
      </c>
      <c r="D118" s="15"/>
      <c r="E118" s="16" t="s">
        <v>1309</v>
      </c>
      <c r="F118" s="17" t="s">
        <v>85</v>
      </c>
      <c r="G118" s="17" t="s">
        <v>259</v>
      </c>
      <c r="H118" s="93">
        <v>-2780.01</v>
      </c>
      <c r="I118" s="73"/>
    </row>
    <row r="119" spans="1:9" ht="15" customHeight="1">
      <c r="A119" s="36" t="s">
        <v>1310</v>
      </c>
      <c r="B119" s="15"/>
      <c r="C119" s="15" t="str">
        <f t="shared" si="2"/>
        <v>05/2020</v>
      </c>
      <c r="D119" s="15"/>
      <c r="E119" s="16" t="s">
        <v>1311</v>
      </c>
      <c r="F119" s="17" t="s">
        <v>1312</v>
      </c>
      <c r="G119" s="17" t="s">
        <v>276</v>
      </c>
      <c r="H119" s="93">
        <v>-45.90</v>
      </c>
      <c r="I119" s="73"/>
    </row>
    <row r="120" spans="1:9" ht="15" customHeight="1">
      <c r="A120" s="36" t="s">
        <v>1310</v>
      </c>
      <c r="B120" s="15"/>
      <c r="C120" s="15" t="str">
        <f t="shared" si="2"/>
        <v>05/2020</v>
      </c>
      <c r="D120" s="15"/>
      <c r="E120" s="16" t="s">
        <v>1313</v>
      </c>
      <c r="F120" s="17" t="s">
        <v>1314</v>
      </c>
      <c r="G120" s="17" t="s">
        <v>276</v>
      </c>
      <c r="H120" s="93">
        <v>-144.15</v>
      </c>
      <c r="I120" s="73"/>
    </row>
    <row r="121" spans="1:9" ht="15" customHeight="1">
      <c r="A121" s="36" t="s">
        <v>1367</v>
      </c>
      <c r="B121" s="15"/>
      <c r="C121" s="15" t="str">
        <f t="shared" si="3" ref="C121:C184">MID(A121,4,7)</f>
        <v>06/2020</v>
      </c>
      <c r="D121" s="15"/>
      <c r="E121" s="16">
        <v>0</v>
      </c>
      <c r="F121" s="17" t="s">
        <v>1368</v>
      </c>
      <c r="G121" s="17" t="s">
        <v>1084</v>
      </c>
      <c r="H121" s="93">
        <v>2030</v>
      </c>
      <c r="I121" s="73"/>
    </row>
    <row r="122" spans="1:9" ht="15" customHeight="1">
      <c r="A122" s="36" t="s">
        <v>1327</v>
      </c>
      <c r="B122" s="15"/>
      <c r="C122" s="15" t="str">
        <f t="shared" si="3"/>
        <v>06/2020</v>
      </c>
      <c r="D122" s="15"/>
      <c r="E122" s="16">
        <v>0</v>
      </c>
      <c r="F122" s="17" t="s">
        <v>361</v>
      </c>
      <c r="G122" s="17" t="s">
        <v>371</v>
      </c>
      <c r="H122" s="93">
        <v>-84</v>
      </c>
      <c r="I122" s="73"/>
    </row>
    <row r="123" spans="1:9" ht="15" customHeight="1">
      <c r="A123" s="36" t="s">
        <v>1327</v>
      </c>
      <c r="B123" s="15"/>
      <c r="C123" s="15" t="str">
        <f t="shared" si="3"/>
        <v>06/2020</v>
      </c>
      <c r="D123" s="15"/>
      <c r="E123" s="16">
        <v>0</v>
      </c>
      <c r="F123" s="17" t="s">
        <v>361</v>
      </c>
      <c r="G123" s="17" t="s">
        <v>371</v>
      </c>
      <c r="H123" s="93">
        <v>-99</v>
      </c>
      <c r="I123" s="73"/>
    </row>
    <row r="124" spans="1:9" ht="15" customHeight="1">
      <c r="A124" s="36" t="s">
        <v>1366</v>
      </c>
      <c r="B124" s="15"/>
      <c r="C124" s="15" t="str">
        <f t="shared" si="3"/>
        <v>06/2020</v>
      </c>
      <c r="D124" s="15"/>
      <c r="E124" s="16">
        <v>0</v>
      </c>
      <c r="F124" s="17" t="s">
        <v>361</v>
      </c>
      <c r="G124" s="17" t="s">
        <v>371</v>
      </c>
      <c r="H124" s="93">
        <v>-8</v>
      </c>
      <c r="I124" s="73"/>
    </row>
    <row r="125" spans="1:9" ht="15" customHeight="1">
      <c r="A125" s="36" t="s">
        <v>1330</v>
      </c>
      <c r="B125" s="15"/>
      <c r="C125" s="15" t="str">
        <f t="shared" si="3"/>
        <v>06/2020</v>
      </c>
      <c r="D125" s="15"/>
      <c r="E125" s="16" t="s">
        <v>1335</v>
      </c>
      <c r="F125" s="17" t="s">
        <v>838</v>
      </c>
      <c r="G125" s="17" t="s">
        <v>838</v>
      </c>
      <c r="H125" s="93">
        <v>-465</v>
      </c>
      <c r="I125" s="73"/>
    </row>
    <row r="126" spans="1:9" ht="15" customHeight="1">
      <c r="A126" s="36" t="s">
        <v>1330</v>
      </c>
      <c r="B126" s="15"/>
      <c r="C126" s="15" t="str">
        <f t="shared" si="3"/>
        <v>06/2020</v>
      </c>
      <c r="D126" s="15"/>
      <c r="E126" s="16" t="s">
        <v>1371</v>
      </c>
      <c r="F126" s="17" t="s">
        <v>838</v>
      </c>
      <c r="G126" s="17" t="s">
        <v>838</v>
      </c>
      <c r="H126" s="93">
        <v>-465</v>
      </c>
      <c r="I126" s="73"/>
    </row>
    <row r="127" spans="1:9" ht="15" customHeight="1">
      <c r="A127" s="36" t="s">
        <v>1330</v>
      </c>
      <c r="B127" s="15"/>
      <c r="C127" s="15" t="str">
        <f t="shared" si="3"/>
        <v>06/2020</v>
      </c>
      <c r="D127" s="15"/>
      <c r="E127" s="16" t="s">
        <v>1372</v>
      </c>
      <c r="F127" s="17" t="s">
        <v>838</v>
      </c>
      <c r="G127" s="17" t="s">
        <v>838</v>
      </c>
      <c r="H127" s="93">
        <v>-465</v>
      </c>
      <c r="I127" s="73"/>
    </row>
    <row r="128" spans="1:9" ht="15" customHeight="1">
      <c r="A128" s="36" t="s">
        <v>1331</v>
      </c>
      <c r="B128" s="15"/>
      <c r="C128" s="15" t="str">
        <f t="shared" si="3"/>
        <v>06/2020</v>
      </c>
      <c r="D128" s="15"/>
      <c r="E128" s="16" t="s">
        <v>1336</v>
      </c>
      <c r="F128" s="17" t="s">
        <v>1349</v>
      </c>
      <c r="G128" s="17" t="s">
        <v>276</v>
      </c>
      <c r="H128" s="93">
        <v>-37.97</v>
      </c>
      <c r="I128" s="73"/>
    </row>
    <row r="129" spans="1:9" ht="15" customHeight="1">
      <c r="A129" s="36" t="s">
        <v>1332</v>
      </c>
      <c r="B129" s="15"/>
      <c r="C129" s="15" t="str">
        <f t="shared" si="3"/>
        <v>06/2020</v>
      </c>
      <c r="D129" s="15"/>
      <c r="E129" s="16" t="s">
        <v>1337</v>
      </c>
      <c r="F129" s="17" t="s">
        <v>85</v>
      </c>
      <c r="G129" s="17" t="s">
        <v>85</v>
      </c>
      <c r="H129" s="93">
        <v>-1150.17</v>
      </c>
      <c r="I129" s="73"/>
    </row>
    <row r="130" spans="1:9" ht="15" customHeight="1">
      <c r="A130" s="36" t="s">
        <v>1326</v>
      </c>
      <c r="B130" s="15"/>
      <c r="C130" s="15" t="str">
        <f t="shared" si="3"/>
        <v>06/2020</v>
      </c>
      <c r="D130" s="15"/>
      <c r="E130" s="16">
        <v>0</v>
      </c>
      <c r="F130" s="17" t="s">
        <v>1329</v>
      </c>
      <c r="G130" s="17" t="s">
        <v>1084</v>
      </c>
      <c r="H130" s="93">
        <v>20000</v>
      </c>
      <c r="I130" s="73"/>
    </row>
    <row r="131" spans="1:9" ht="15" customHeight="1">
      <c r="A131" s="36" t="s">
        <v>1375</v>
      </c>
      <c r="B131" s="15"/>
      <c r="C131" s="15" t="str">
        <f t="shared" si="3"/>
        <v>06/2020</v>
      </c>
      <c r="D131" s="15"/>
      <c r="E131" s="16" t="s">
        <v>1377</v>
      </c>
      <c r="F131" s="17" t="s">
        <v>1288</v>
      </c>
      <c r="G131" s="17" t="s">
        <v>276</v>
      </c>
      <c r="H131" s="93">
        <v>-18.989999999999998</v>
      </c>
      <c r="I131" s="73"/>
    </row>
    <row r="132" spans="1:9" ht="15" customHeight="1">
      <c r="A132" s="36" t="s">
        <v>1375</v>
      </c>
      <c r="B132" s="15"/>
      <c r="C132" s="15" t="str">
        <f t="shared" si="3"/>
        <v>06/2020</v>
      </c>
      <c r="D132" s="15"/>
      <c r="E132" s="16" t="s">
        <v>1376</v>
      </c>
      <c r="F132" s="17" t="s">
        <v>1314</v>
      </c>
      <c r="G132" s="17" t="s">
        <v>276</v>
      </c>
      <c r="H132" s="93">
        <v>-142.29</v>
      </c>
      <c r="I132" s="73"/>
    </row>
    <row r="133" spans="1:9" ht="15" customHeight="1">
      <c r="A133" s="36" t="s">
        <v>1325</v>
      </c>
      <c r="B133" s="15"/>
      <c r="C133" s="15" t="str">
        <f t="shared" si="3"/>
        <v>06/2020</v>
      </c>
      <c r="D133" s="15"/>
      <c r="E133" s="16">
        <v>0</v>
      </c>
      <c r="F133" s="17" t="s">
        <v>1328</v>
      </c>
      <c r="G133" s="17" t="s">
        <v>1084</v>
      </c>
      <c r="H133" s="93">
        <v>200</v>
      </c>
      <c r="I133" s="73"/>
    </row>
    <row r="134" spans="1:9" ht="15" customHeight="1">
      <c r="A134" s="36" t="s">
        <v>1325</v>
      </c>
      <c r="B134" s="15"/>
      <c r="C134" s="15" t="str">
        <f t="shared" si="3"/>
        <v>06/2020</v>
      </c>
      <c r="D134" s="15"/>
      <c r="E134" s="16" t="s">
        <v>1338</v>
      </c>
      <c r="F134" s="17" t="s">
        <v>85</v>
      </c>
      <c r="G134" s="17" t="s">
        <v>85</v>
      </c>
      <c r="H134" s="93">
        <v>-77.600000000000009</v>
      </c>
      <c r="I134" s="73"/>
    </row>
    <row r="135" spans="1:9" ht="15" customHeight="1">
      <c r="A135" s="36" t="s">
        <v>1333</v>
      </c>
      <c r="B135" s="15"/>
      <c r="C135" s="15" t="str">
        <f t="shared" si="3"/>
        <v>06/2020</v>
      </c>
      <c r="D135" s="15"/>
      <c r="E135" s="16" t="s">
        <v>1339</v>
      </c>
      <c r="F135" s="17" t="s">
        <v>838</v>
      </c>
      <c r="G135" s="17" t="s">
        <v>1354</v>
      </c>
      <c r="H135" s="93">
        <v>-250</v>
      </c>
      <c r="I135" s="73"/>
    </row>
    <row r="136" spans="1:9" ht="15" customHeight="1">
      <c r="A136" s="36" t="s">
        <v>1333</v>
      </c>
      <c r="B136" s="15"/>
      <c r="C136" s="15" t="str">
        <f t="shared" si="3"/>
        <v>06/2020</v>
      </c>
      <c r="D136" s="15"/>
      <c r="E136" s="16" t="s">
        <v>1340</v>
      </c>
      <c r="F136" s="17" t="s">
        <v>838</v>
      </c>
      <c r="G136" s="17" t="s">
        <v>1355</v>
      </c>
      <c r="H136" s="93">
        <v>-465</v>
      </c>
      <c r="I136" s="73"/>
    </row>
    <row r="137" spans="1:9" ht="15" customHeight="1">
      <c r="A137" s="36" t="s">
        <v>1333</v>
      </c>
      <c r="B137" s="15"/>
      <c r="C137" s="15" t="str">
        <f t="shared" si="3"/>
        <v>06/2020</v>
      </c>
      <c r="D137" s="15"/>
      <c r="E137" s="16" t="s">
        <v>1341</v>
      </c>
      <c r="F137" s="17" t="s">
        <v>838</v>
      </c>
      <c r="G137" s="17" t="s">
        <v>1358</v>
      </c>
      <c r="H137" s="93">
        <v>-465</v>
      </c>
      <c r="I137" s="73"/>
    </row>
    <row r="138" spans="1:9" ht="15" customHeight="1">
      <c r="A138" s="36" t="s">
        <v>1333</v>
      </c>
      <c r="B138" s="15"/>
      <c r="C138" s="15" t="str">
        <f t="shared" si="3"/>
        <v>06/2020</v>
      </c>
      <c r="D138" s="15"/>
      <c r="E138" s="16" t="s">
        <v>1342</v>
      </c>
      <c r="F138" s="17" t="s">
        <v>838</v>
      </c>
      <c r="G138" s="17" t="s">
        <v>1357</v>
      </c>
      <c r="H138" s="93">
        <v>-465</v>
      </c>
      <c r="I138" s="73"/>
    </row>
    <row r="139" spans="1:9" ht="15" customHeight="1">
      <c r="A139" s="36" t="s">
        <v>1333</v>
      </c>
      <c r="B139" s="15"/>
      <c r="C139" s="15" t="str">
        <f t="shared" si="3"/>
        <v>06/2020</v>
      </c>
      <c r="D139" s="15"/>
      <c r="E139" s="16" t="s">
        <v>1343</v>
      </c>
      <c r="F139" s="17" t="s">
        <v>838</v>
      </c>
      <c r="G139" s="17" t="s">
        <v>1359</v>
      </c>
      <c r="H139" s="93">
        <v>-465</v>
      </c>
      <c r="I139" s="73"/>
    </row>
    <row r="140" spans="1:9" ht="15" customHeight="1">
      <c r="A140" s="36" t="s">
        <v>1333</v>
      </c>
      <c r="B140" s="15"/>
      <c r="C140" s="15" t="str">
        <f t="shared" si="3"/>
        <v>06/2020</v>
      </c>
      <c r="D140" s="15"/>
      <c r="E140" s="16" t="s">
        <v>1344</v>
      </c>
      <c r="F140" s="17" t="s">
        <v>838</v>
      </c>
      <c r="G140" s="17" t="s">
        <v>1356</v>
      </c>
      <c r="H140" s="93">
        <v>-465</v>
      </c>
      <c r="I140" s="73"/>
    </row>
    <row r="141" spans="1:9" ht="15" customHeight="1">
      <c r="A141" s="36" t="s">
        <v>1333</v>
      </c>
      <c r="B141" s="15"/>
      <c r="C141" s="15" t="str">
        <f t="shared" si="3"/>
        <v>06/2020</v>
      </c>
      <c r="D141" s="15"/>
      <c r="E141" s="16" t="s">
        <v>1345</v>
      </c>
      <c r="F141" s="17" t="s">
        <v>838</v>
      </c>
      <c r="G141" s="17" t="s">
        <v>1360</v>
      </c>
      <c r="H141" s="93">
        <v>-522.5</v>
      </c>
      <c r="I141" s="73"/>
    </row>
    <row r="142" spans="1:9" ht="15" customHeight="1">
      <c r="A142" s="36" t="s">
        <v>1333</v>
      </c>
      <c r="B142" s="15"/>
      <c r="C142" s="15" t="str">
        <f t="shared" si="3"/>
        <v>06/2020</v>
      </c>
      <c r="D142" s="15"/>
      <c r="E142" s="16" t="s">
        <v>1346</v>
      </c>
      <c r="F142" s="17" t="s">
        <v>838</v>
      </c>
      <c r="G142" s="17" t="s">
        <v>1361</v>
      </c>
      <c r="H142" s="93">
        <v>-715</v>
      </c>
      <c r="I142" s="73"/>
    </row>
    <row r="143" spans="1:9" ht="15" customHeight="1">
      <c r="A143" s="36" t="s">
        <v>1334</v>
      </c>
      <c r="B143" s="15"/>
      <c r="C143" s="15" t="str">
        <f t="shared" si="3"/>
        <v>06/2020</v>
      </c>
      <c r="D143" s="15"/>
      <c r="E143" s="16" t="s">
        <v>1347</v>
      </c>
      <c r="F143" s="17" t="s">
        <v>1350</v>
      </c>
      <c r="G143" s="17" t="s">
        <v>1362</v>
      </c>
      <c r="H143" s="93">
        <v>-750</v>
      </c>
      <c r="I143" s="73"/>
    </row>
    <row r="144" spans="1:9" ht="15" customHeight="1">
      <c r="A144" s="36" t="s">
        <v>1334</v>
      </c>
      <c r="B144" s="15"/>
      <c r="C144" s="15" t="str">
        <f t="shared" si="3"/>
        <v>06/2020</v>
      </c>
      <c r="D144" s="15"/>
      <c r="E144" s="16" t="s">
        <v>1348</v>
      </c>
      <c r="F144" s="17" t="s">
        <v>1350</v>
      </c>
      <c r="G144" s="17" t="s">
        <v>1363</v>
      </c>
      <c r="H144" s="93">
        <v>-8000.16</v>
      </c>
      <c r="I144" s="73"/>
    </row>
    <row r="145" spans="1:9" ht="15" customHeight="1">
      <c r="A145" s="36" t="s">
        <v>1369</v>
      </c>
      <c r="B145" s="15"/>
      <c r="C145" s="15" t="str">
        <f t="shared" si="3"/>
        <v>06/2020</v>
      </c>
      <c r="D145" s="15"/>
      <c r="E145" s="16">
        <v>0</v>
      </c>
      <c r="F145" s="17" t="s">
        <v>1370</v>
      </c>
      <c r="G145" s="17" t="s">
        <v>1084</v>
      </c>
      <c r="H145" s="93">
        <v>8000</v>
      </c>
      <c r="I145" s="73"/>
    </row>
    <row r="146" spans="1:9" ht="15" customHeight="1">
      <c r="A146" s="36" t="s">
        <v>1416</v>
      </c>
      <c r="B146" s="15"/>
      <c r="C146" s="15" t="str">
        <f t="shared" si="3"/>
        <v>07/2020</v>
      </c>
      <c r="D146" s="15"/>
      <c r="E146" s="16">
        <v>0</v>
      </c>
      <c r="F146" s="17" t="s">
        <v>361</v>
      </c>
      <c r="G146" s="17" t="s">
        <v>371</v>
      </c>
      <c r="H146" s="93">
        <v>-84</v>
      </c>
      <c r="I146" s="73"/>
    </row>
    <row r="147" spans="1:9" ht="15" customHeight="1">
      <c r="A147" s="36" t="s">
        <v>1416</v>
      </c>
      <c r="B147" s="15"/>
      <c r="C147" s="15" t="str">
        <f t="shared" si="3"/>
        <v>07/2020</v>
      </c>
      <c r="D147" s="15"/>
      <c r="E147" s="16">
        <v>0</v>
      </c>
      <c r="F147" s="17" t="s">
        <v>361</v>
      </c>
      <c r="G147" s="17" t="s">
        <v>371</v>
      </c>
      <c r="H147" s="93">
        <v>-99</v>
      </c>
      <c r="I147" s="73"/>
    </row>
    <row r="148" spans="1:9" ht="15" customHeight="1">
      <c r="A148" s="36" t="s">
        <v>1417</v>
      </c>
      <c r="B148" s="15"/>
      <c r="C148" s="15" t="str">
        <f t="shared" si="3"/>
        <v>07/2020</v>
      </c>
      <c r="D148" s="15"/>
      <c r="E148" s="16" t="s">
        <v>1378</v>
      </c>
      <c r="F148" s="17" t="s">
        <v>175</v>
      </c>
      <c r="G148" s="17" t="s">
        <v>1405</v>
      </c>
      <c r="H148" s="93">
        <v>-1060</v>
      </c>
      <c r="I148" s="73"/>
    </row>
    <row r="149" spans="1:9" ht="15" customHeight="1">
      <c r="A149" s="36" t="s">
        <v>1417</v>
      </c>
      <c r="B149" s="15"/>
      <c r="C149" s="15" t="str">
        <f t="shared" si="3"/>
        <v>07/2020</v>
      </c>
      <c r="D149" s="15"/>
      <c r="E149" s="16" t="s">
        <v>1379</v>
      </c>
      <c r="F149" s="17" t="s">
        <v>175</v>
      </c>
      <c r="G149" s="17" t="s">
        <v>1406</v>
      </c>
      <c r="H149" s="93">
        <v>-1240</v>
      </c>
      <c r="I149" s="73"/>
    </row>
    <row r="150" spans="1:9" ht="15" customHeight="1">
      <c r="A150" s="36" t="s">
        <v>1417</v>
      </c>
      <c r="B150" s="15"/>
      <c r="C150" s="15" t="str">
        <f t="shared" si="3"/>
        <v>07/2020</v>
      </c>
      <c r="D150" s="15"/>
      <c r="E150" s="16" t="s">
        <v>1380</v>
      </c>
      <c r="F150" s="17" t="s">
        <v>175</v>
      </c>
      <c r="G150" s="17" t="s">
        <v>1407</v>
      </c>
      <c r="H150" s="93">
        <v>-1240</v>
      </c>
      <c r="I150" s="73"/>
    </row>
    <row r="151" spans="1:9" ht="15" customHeight="1">
      <c r="A151" s="36" t="s">
        <v>1418</v>
      </c>
      <c r="B151" s="15"/>
      <c r="C151" s="15" t="str">
        <f t="shared" si="3"/>
        <v>07/2020</v>
      </c>
      <c r="D151" s="15"/>
      <c r="E151" s="16" t="s">
        <v>1381</v>
      </c>
      <c r="F151" s="17" t="s">
        <v>838</v>
      </c>
      <c r="G151" s="17" t="s">
        <v>1351</v>
      </c>
      <c r="H151" s="93">
        <v>-465</v>
      </c>
      <c r="I151" s="73"/>
    </row>
    <row r="152" spans="1:9" ht="15" customHeight="1">
      <c r="A152" s="36" t="s">
        <v>1418</v>
      </c>
      <c r="B152" s="15"/>
      <c r="C152" s="15" t="str">
        <f t="shared" si="3"/>
        <v>07/2020</v>
      </c>
      <c r="D152" s="15"/>
      <c r="E152" s="16" t="s">
        <v>1382</v>
      </c>
      <c r="F152" s="17" t="s">
        <v>838</v>
      </c>
      <c r="G152" s="17" t="s">
        <v>1408</v>
      </c>
      <c r="H152" s="93">
        <v>-465</v>
      </c>
      <c r="I152" s="73"/>
    </row>
    <row r="153" spans="1:9" ht="15" customHeight="1">
      <c r="A153" s="36" t="s">
        <v>1418</v>
      </c>
      <c r="B153" s="15"/>
      <c r="C153" s="15" t="str">
        <f t="shared" si="3"/>
        <v>07/2020</v>
      </c>
      <c r="D153" s="15"/>
      <c r="E153" s="16" t="s">
        <v>1383</v>
      </c>
      <c r="F153" s="17" t="s">
        <v>838</v>
      </c>
      <c r="G153" s="17" t="s">
        <v>1373</v>
      </c>
      <c r="H153" s="93">
        <v>-465</v>
      </c>
      <c r="I153" s="73"/>
    </row>
    <row r="154" spans="1:9" ht="15" customHeight="1">
      <c r="A154" s="36" t="s">
        <v>1419</v>
      </c>
      <c r="B154" s="15"/>
      <c r="C154" s="15" t="str">
        <f t="shared" si="3"/>
        <v>07/2020</v>
      </c>
      <c r="D154" s="15"/>
      <c r="E154" s="16" t="s">
        <v>1384</v>
      </c>
      <c r="F154" s="17" t="s">
        <v>838</v>
      </c>
      <c r="G154" s="17" t="s">
        <v>1409</v>
      </c>
      <c r="H154" s="93">
        <v>-465</v>
      </c>
      <c r="I154" s="73"/>
    </row>
    <row r="155" spans="1:9" ht="15" customHeight="1">
      <c r="A155" s="36" t="s">
        <v>1420</v>
      </c>
      <c r="B155" s="15"/>
      <c r="C155" s="15" t="str">
        <f t="shared" si="3"/>
        <v>07/2020</v>
      </c>
      <c r="D155" s="15"/>
      <c r="E155" s="16" t="s">
        <v>1385</v>
      </c>
      <c r="F155" s="17" t="s">
        <v>1402</v>
      </c>
      <c r="G155" s="17" t="s">
        <v>276</v>
      </c>
      <c r="H155" s="93">
        <v>-2.40</v>
      </c>
      <c r="I155" s="73"/>
    </row>
    <row r="156" spans="1:9" ht="15" customHeight="1">
      <c r="A156" s="36" t="s">
        <v>1421</v>
      </c>
      <c r="B156" s="15"/>
      <c r="C156" s="15" t="str">
        <f t="shared" si="3"/>
        <v>07/2020</v>
      </c>
      <c r="D156" s="15"/>
      <c r="E156" s="16" t="s">
        <v>1386</v>
      </c>
      <c r="F156" s="17" t="s">
        <v>838</v>
      </c>
      <c r="G156" s="17" t="s">
        <v>1411</v>
      </c>
      <c r="H156" s="93">
        <v>-230</v>
      </c>
      <c r="I156" s="73"/>
    </row>
    <row r="157" spans="1:9" ht="15" customHeight="1">
      <c r="A157" s="36" t="s">
        <v>1422</v>
      </c>
      <c r="B157" s="15"/>
      <c r="C157" s="15" t="str">
        <f t="shared" si="3"/>
        <v>07/2020</v>
      </c>
      <c r="D157" s="15"/>
      <c r="E157" s="16" t="s">
        <v>1387</v>
      </c>
      <c r="F157" s="17" t="s">
        <v>838</v>
      </c>
      <c r="G157" s="17" t="s">
        <v>1354</v>
      </c>
      <c r="H157" s="93">
        <v>-250</v>
      </c>
      <c r="I157" s="73"/>
    </row>
    <row r="158" spans="1:9" ht="15" customHeight="1">
      <c r="A158" s="36" t="s">
        <v>1422</v>
      </c>
      <c r="B158" s="15"/>
      <c r="C158" s="15" t="str">
        <f t="shared" si="3"/>
        <v>07/2020</v>
      </c>
      <c r="D158" s="15"/>
      <c r="E158" s="16" t="s">
        <v>1388</v>
      </c>
      <c r="F158" s="17" t="s">
        <v>838</v>
      </c>
      <c r="G158" s="17" t="s">
        <v>1357</v>
      </c>
      <c r="H158" s="93">
        <v>-465</v>
      </c>
      <c r="I158" s="73"/>
    </row>
    <row r="159" spans="1:9" ht="15" customHeight="1">
      <c r="A159" s="36" t="s">
        <v>1422</v>
      </c>
      <c r="B159" s="15"/>
      <c r="C159" s="15" t="str">
        <f t="shared" si="3"/>
        <v>07/2020</v>
      </c>
      <c r="D159" s="15"/>
      <c r="E159" s="16" t="s">
        <v>1389</v>
      </c>
      <c r="F159" s="17" t="s">
        <v>838</v>
      </c>
      <c r="G159" s="17" t="s">
        <v>1358</v>
      </c>
      <c r="H159" s="93">
        <v>-465</v>
      </c>
      <c r="I159" s="73"/>
    </row>
    <row r="160" spans="1:9" ht="15" customHeight="1">
      <c r="A160" s="36" t="s">
        <v>1422</v>
      </c>
      <c r="B160" s="15"/>
      <c r="C160" s="15" t="str">
        <f t="shared" si="3"/>
        <v>07/2020</v>
      </c>
      <c r="D160" s="15"/>
      <c r="E160" s="16" t="s">
        <v>1390</v>
      </c>
      <c r="F160" s="17" t="s">
        <v>838</v>
      </c>
      <c r="G160" s="17" t="s">
        <v>1355</v>
      </c>
      <c r="H160" s="93">
        <v>-465</v>
      </c>
      <c r="I160" s="73"/>
    </row>
    <row r="161" spans="1:9" ht="15" customHeight="1">
      <c r="A161" s="36" t="s">
        <v>1422</v>
      </c>
      <c r="B161" s="15"/>
      <c r="C161" s="15" t="str">
        <f t="shared" si="3"/>
        <v>07/2020</v>
      </c>
      <c r="D161" s="15"/>
      <c r="E161" s="16" t="s">
        <v>1391</v>
      </c>
      <c r="F161" s="17" t="s">
        <v>838</v>
      </c>
      <c r="G161" s="17" t="s">
        <v>1359</v>
      </c>
      <c r="H161" s="93">
        <v>-465</v>
      </c>
      <c r="I161" s="73"/>
    </row>
    <row r="162" spans="1:9" ht="15" customHeight="1">
      <c r="A162" s="36" t="s">
        <v>1422</v>
      </c>
      <c r="B162" s="15"/>
      <c r="C162" s="15" t="str">
        <f t="shared" si="3"/>
        <v>07/2020</v>
      </c>
      <c r="D162" s="15"/>
      <c r="E162" s="16" t="s">
        <v>1392</v>
      </c>
      <c r="F162" s="17" t="s">
        <v>838</v>
      </c>
      <c r="G162" s="17" t="s">
        <v>1356</v>
      </c>
      <c r="H162" s="93">
        <v>-465</v>
      </c>
      <c r="I162" s="73"/>
    </row>
    <row r="163" spans="1:9" ht="15" customHeight="1">
      <c r="A163" s="36" t="s">
        <v>1422</v>
      </c>
      <c r="B163" s="15"/>
      <c r="C163" s="15" t="str">
        <f t="shared" si="3"/>
        <v>07/2020</v>
      </c>
      <c r="D163" s="15"/>
      <c r="E163" s="16" t="s">
        <v>1393</v>
      </c>
      <c r="F163" s="17" t="s">
        <v>838</v>
      </c>
      <c r="G163" s="17" t="s">
        <v>1360</v>
      </c>
      <c r="H163" s="93">
        <v>-522.5</v>
      </c>
      <c r="I163" s="73"/>
    </row>
    <row r="164" spans="1:9" ht="15" customHeight="1">
      <c r="A164" s="36" t="s">
        <v>1422</v>
      </c>
      <c r="B164" s="15"/>
      <c r="C164" s="15" t="str">
        <f t="shared" si="3"/>
        <v>07/2020</v>
      </c>
      <c r="D164" s="15"/>
      <c r="E164" s="16" t="s">
        <v>1394</v>
      </c>
      <c r="F164" s="17" t="s">
        <v>838</v>
      </c>
      <c r="G164" s="17" t="s">
        <v>1361</v>
      </c>
      <c r="H164" s="93">
        <v>-715</v>
      </c>
      <c r="I164" s="73"/>
    </row>
    <row r="165" spans="1:9" ht="15" customHeight="1">
      <c r="A165" s="36" t="s">
        <v>1423</v>
      </c>
      <c r="B165" s="15"/>
      <c r="C165" s="15" t="str">
        <f t="shared" si="3"/>
        <v>07/2020</v>
      </c>
      <c r="D165" s="15"/>
      <c r="E165" s="16" t="s">
        <v>1395</v>
      </c>
      <c r="F165" s="17" t="s">
        <v>1403</v>
      </c>
      <c r="G165" s="17" t="s">
        <v>276</v>
      </c>
      <c r="H165" s="93">
        <v>-127.86</v>
      </c>
      <c r="I165" s="73"/>
    </row>
    <row r="166" spans="1:9" ht="15" customHeight="1">
      <c r="A166" s="36" t="s">
        <v>1423</v>
      </c>
      <c r="B166" s="15"/>
      <c r="C166" s="15" t="str">
        <f t="shared" si="3"/>
        <v>07/2020</v>
      </c>
      <c r="D166" s="15"/>
      <c r="E166" s="16" t="s">
        <v>1396</v>
      </c>
      <c r="F166" s="17" t="s">
        <v>1404</v>
      </c>
      <c r="G166" s="17" t="s">
        <v>276</v>
      </c>
      <c r="H166" s="93">
        <v>-455.25</v>
      </c>
      <c r="I166" s="73"/>
    </row>
    <row r="167" spans="1:9" ht="15" customHeight="1">
      <c r="A167" s="36" t="s">
        <v>1424</v>
      </c>
      <c r="B167" s="15"/>
      <c r="C167" s="15" t="str">
        <f t="shared" si="3"/>
        <v>07/2020</v>
      </c>
      <c r="D167" s="15"/>
      <c r="E167" s="16" t="s">
        <v>1397</v>
      </c>
      <c r="F167" s="17" t="s">
        <v>175</v>
      </c>
      <c r="G167" s="17" t="s">
        <v>1413</v>
      </c>
      <c r="H167" s="93">
        <v>-1090</v>
      </c>
      <c r="I167" s="73"/>
    </row>
    <row r="168" spans="1:9" ht="15" customHeight="1">
      <c r="A168" s="36" t="s">
        <v>1424</v>
      </c>
      <c r="B168" s="15"/>
      <c r="C168" s="15" t="str">
        <f t="shared" si="3"/>
        <v>07/2020</v>
      </c>
      <c r="D168" s="15"/>
      <c r="E168" s="16" t="s">
        <v>1398</v>
      </c>
      <c r="F168" s="17" t="s">
        <v>175</v>
      </c>
      <c r="G168" s="17" t="s">
        <v>1414</v>
      </c>
      <c r="H168" s="93">
        <v>-1270</v>
      </c>
      <c r="I168" s="73"/>
    </row>
    <row r="169" spans="1:9" ht="15" customHeight="1">
      <c r="A169" s="36" t="s">
        <v>1424</v>
      </c>
      <c r="B169" s="15"/>
      <c r="C169" s="15" t="str">
        <f t="shared" si="3"/>
        <v>07/2020</v>
      </c>
      <c r="D169" s="15"/>
      <c r="E169" s="16" t="s">
        <v>1399</v>
      </c>
      <c r="F169" s="17" t="s">
        <v>175</v>
      </c>
      <c r="G169" s="17" t="s">
        <v>1415</v>
      </c>
      <c r="H169" s="93">
        <v>-1450</v>
      </c>
      <c r="I169" s="73"/>
    </row>
    <row r="170" spans="1:9" ht="15" customHeight="1">
      <c r="A170" s="36" t="s">
        <v>1425</v>
      </c>
      <c r="B170" s="15"/>
      <c r="C170" s="15" t="str">
        <f t="shared" si="3"/>
        <v>07/2020</v>
      </c>
      <c r="D170" s="15"/>
      <c r="E170" s="16" t="s">
        <v>1400</v>
      </c>
      <c r="F170" s="17" t="s">
        <v>838</v>
      </c>
      <c r="G170" s="17" t="s">
        <v>1411</v>
      </c>
      <c r="H170" s="93">
        <v>-230</v>
      </c>
      <c r="I170" s="73"/>
    </row>
    <row r="171" spans="1:9" ht="15" customHeight="1">
      <c r="A171" s="36" t="s">
        <v>1425</v>
      </c>
      <c r="B171" s="15"/>
      <c r="C171" s="15" t="str">
        <f t="shared" si="3"/>
        <v>07/2020</v>
      </c>
      <c r="D171" s="15"/>
      <c r="E171" s="16" t="s">
        <v>1401</v>
      </c>
      <c r="F171" s="17" t="s">
        <v>838</v>
      </c>
      <c r="G171" s="17" t="s">
        <v>1409</v>
      </c>
      <c r="H171" s="93">
        <v>-465</v>
      </c>
      <c r="I171" s="73"/>
    </row>
    <row r="172" spans="1:9" ht="15" customHeight="1">
      <c r="A172" s="36" t="s">
        <v>1428</v>
      </c>
      <c r="B172" s="15"/>
      <c r="C172" s="15" t="str">
        <f t="shared" si="3"/>
        <v>07/2020</v>
      </c>
      <c r="D172" s="15"/>
      <c r="E172" s="16">
        <v>1691112</v>
      </c>
      <c r="F172" s="17" t="s">
        <v>1317</v>
      </c>
      <c r="G172" s="17" t="s">
        <v>1427</v>
      </c>
      <c r="H172" s="93">
        <v>70</v>
      </c>
      <c r="I172" s="73"/>
    </row>
    <row r="173" spans="1:9" ht="15" customHeight="1">
      <c r="A173" s="36" t="s">
        <v>1428</v>
      </c>
      <c r="B173" s="15"/>
      <c r="C173" s="15" t="str">
        <f t="shared" si="3"/>
        <v>07/2020</v>
      </c>
      <c r="D173" s="15"/>
      <c r="E173" s="16">
        <v>0</v>
      </c>
      <c r="F173" s="17" t="s">
        <v>1082</v>
      </c>
      <c r="G173" s="17" t="s">
        <v>1082</v>
      </c>
      <c r="H173" s="93">
        <v>206.61</v>
      </c>
      <c r="I173" s="73"/>
    </row>
    <row r="174" spans="1:9" ht="15" customHeight="1">
      <c r="A174" s="36" t="s">
        <v>1434</v>
      </c>
      <c r="B174" s="15"/>
      <c r="C174" s="15" t="str">
        <f t="shared" si="3"/>
        <v>08/2020</v>
      </c>
      <c r="D174" s="15"/>
      <c r="E174" s="16">
        <v>0</v>
      </c>
      <c r="F174" s="17" t="s">
        <v>361</v>
      </c>
      <c r="G174" s="17" t="s">
        <v>371</v>
      </c>
      <c r="H174" s="93">
        <v>-99</v>
      </c>
      <c r="I174" s="73"/>
    </row>
    <row r="175" spans="1:9" ht="15" customHeight="1">
      <c r="A175" s="36" t="s">
        <v>1434</v>
      </c>
      <c r="B175" s="15"/>
      <c r="C175" s="15" t="str">
        <f t="shared" si="3"/>
        <v>08/2020</v>
      </c>
      <c r="D175" s="15"/>
      <c r="E175" s="16">
        <v>0</v>
      </c>
      <c r="F175" s="17" t="s">
        <v>361</v>
      </c>
      <c r="G175" s="17" t="s">
        <v>371</v>
      </c>
      <c r="H175" s="93">
        <v>-84</v>
      </c>
      <c r="I175" s="73"/>
    </row>
    <row r="176" spans="1:9" ht="15" customHeight="1">
      <c r="A176" s="36" t="s">
        <v>1433</v>
      </c>
      <c r="B176" s="15"/>
      <c r="C176" s="15" t="str">
        <f t="shared" si="3"/>
        <v>08/2020</v>
      </c>
      <c r="D176" s="15"/>
      <c r="E176" s="16" t="s">
        <v>1437</v>
      </c>
      <c r="F176" s="17" t="s">
        <v>1441</v>
      </c>
      <c r="G176" s="17" t="s">
        <v>1445</v>
      </c>
      <c r="H176" s="93">
        <v>-18480</v>
      </c>
      <c r="I176" s="73"/>
    </row>
    <row r="177" spans="1:9" ht="15" customHeight="1">
      <c r="A177" s="36" t="s">
        <v>1432</v>
      </c>
      <c r="B177" s="15"/>
      <c r="C177" s="15" t="str">
        <f t="shared" si="3"/>
        <v>08/2020</v>
      </c>
      <c r="D177" s="15"/>
      <c r="E177" s="16" t="s">
        <v>1438</v>
      </c>
      <c r="F177" s="17" t="s">
        <v>1442</v>
      </c>
      <c r="G177" s="17" t="s">
        <v>1446</v>
      </c>
      <c r="H177" s="93">
        <v>-91.20</v>
      </c>
      <c r="I177" s="73"/>
    </row>
    <row r="178" spans="1:9" ht="15" customHeight="1">
      <c r="A178" s="36" t="s">
        <v>1432</v>
      </c>
      <c r="B178" s="15"/>
      <c r="C178" s="15" t="str">
        <f t="shared" si="3"/>
        <v>08/2020</v>
      </c>
      <c r="D178" s="15"/>
      <c r="E178" s="16" t="s">
        <v>1439</v>
      </c>
      <c r="F178" s="17" t="s">
        <v>1443</v>
      </c>
      <c r="G178" s="17" t="s">
        <v>1447</v>
      </c>
      <c r="H178" s="93">
        <v>-1360</v>
      </c>
      <c r="I178" s="73"/>
    </row>
    <row r="179" spans="1:9" ht="15" customHeight="1">
      <c r="A179" s="36" t="s">
        <v>1431</v>
      </c>
      <c r="B179" s="15"/>
      <c r="C179" s="15" t="str">
        <f t="shared" si="3"/>
        <v>08/2020</v>
      </c>
      <c r="D179" s="15"/>
      <c r="E179" s="16" t="s">
        <v>1440</v>
      </c>
      <c r="F179" s="17" t="s">
        <v>1444</v>
      </c>
      <c r="G179" s="17" t="s">
        <v>1448</v>
      </c>
      <c r="H179" s="93">
        <v>-137.19</v>
      </c>
      <c r="I179" s="73"/>
    </row>
    <row r="180" spans="1:9" ht="15" customHeight="1">
      <c r="A180" s="36" t="s">
        <v>1452</v>
      </c>
      <c r="B180" s="15"/>
      <c r="C180" s="15" t="str">
        <f t="shared" si="3"/>
        <v>08/2020</v>
      </c>
      <c r="D180" s="15"/>
      <c r="E180" s="16" t="s">
        <v>1453</v>
      </c>
      <c r="F180" s="17" t="s">
        <v>1458</v>
      </c>
      <c r="G180" s="17" t="s">
        <v>276</v>
      </c>
      <c r="H180" s="93">
        <v>-25.77</v>
      </c>
      <c r="I180" s="73"/>
    </row>
    <row r="181" spans="1:9" ht="15" customHeight="1">
      <c r="A181" s="36" t="s">
        <v>1436</v>
      </c>
      <c r="B181" s="15"/>
      <c r="C181" s="15" t="str">
        <f t="shared" si="3"/>
        <v>08/2020</v>
      </c>
      <c r="D181" s="15"/>
      <c r="E181" s="16">
        <v>0</v>
      </c>
      <c r="F181" s="17" t="s">
        <v>361</v>
      </c>
      <c r="G181" s="17" t="s">
        <v>371</v>
      </c>
      <c r="H181" s="93">
        <v>-8</v>
      </c>
      <c r="I181" s="73"/>
    </row>
    <row r="182" spans="1:9" ht="15" customHeight="1">
      <c r="A182" s="36" t="s">
        <v>1436</v>
      </c>
      <c r="B182" s="15"/>
      <c r="C182" s="15" t="str">
        <f t="shared" si="3"/>
        <v>08/2020</v>
      </c>
      <c r="D182" s="15"/>
      <c r="E182" s="16" t="s">
        <v>1454</v>
      </c>
      <c r="F182" s="17" t="s">
        <v>1459</v>
      </c>
      <c r="G182" s="17" t="s">
        <v>1462</v>
      </c>
      <c r="H182" s="93">
        <v>-65</v>
      </c>
      <c r="I182" s="73"/>
    </row>
    <row r="183" spans="1:9" ht="15" customHeight="1">
      <c r="A183" s="36" t="s">
        <v>1451</v>
      </c>
      <c r="B183" s="15"/>
      <c r="C183" s="15" t="str">
        <f t="shared" si="3"/>
        <v>08/2020</v>
      </c>
      <c r="D183" s="15"/>
      <c r="E183" s="16" t="s">
        <v>1455</v>
      </c>
      <c r="F183" s="17" t="s">
        <v>175</v>
      </c>
      <c r="G183" s="17" t="s">
        <v>1463</v>
      </c>
      <c r="H183" s="93">
        <v>-3155</v>
      </c>
      <c r="I183" s="73"/>
    </row>
    <row r="184" spans="1:9" ht="15" customHeight="1">
      <c r="A184" s="36" t="s">
        <v>1450</v>
      </c>
      <c r="B184" s="15"/>
      <c r="C184" s="15" t="str">
        <f t="shared" si="3"/>
        <v>08/2020</v>
      </c>
      <c r="D184" s="15"/>
      <c r="E184" s="16" t="s">
        <v>1456</v>
      </c>
      <c r="F184" s="17" t="s">
        <v>85</v>
      </c>
      <c r="G184" s="17" t="s">
        <v>259</v>
      </c>
      <c r="H184" s="93">
        <v>-780.41</v>
      </c>
      <c r="I184" s="73"/>
    </row>
    <row r="185" spans="1:9" ht="15" customHeight="1">
      <c r="A185" s="36" t="s">
        <v>1449</v>
      </c>
      <c r="B185" s="15"/>
      <c r="C185" s="15" t="str">
        <f t="shared" si="4" ref="C185:C192">MID(A185,4,7)</f>
        <v>08/2020</v>
      </c>
      <c r="D185" s="15"/>
      <c r="E185" s="16" t="s">
        <v>1457</v>
      </c>
      <c r="F185" s="17" t="s">
        <v>1460</v>
      </c>
      <c r="G185" s="17" t="s">
        <v>1464</v>
      </c>
      <c r="H185" s="93">
        <v>-889</v>
      </c>
      <c r="I185" s="73"/>
    </row>
    <row r="186" spans="1:9" ht="15" customHeight="1">
      <c r="A186" s="36" t="s">
        <v>1435</v>
      </c>
      <c r="B186" s="15"/>
      <c r="C186" s="15" t="str">
        <f t="shared" si="4"/>
        <v>08/2020</v>
      </c>
      <c r="D186" s="15"/>
      <c r="E186" s="16" t="s">
        <v>1466</v>
      </c>
      <c r="F186" s="17" t="s">
        <v>1471</v>
      </c>
      <c r="G186" s="17" t="s">
        <v>276</v>
      </c>
      <c r="H186" s="93">
        <v>-12.89</v>
      </c>
      <c r="I186" s="73"/>
    </row>
    <row r="187" spans="1:9" ht="15" customHeight="1">
      <c r="A187" s="38" t="s">
        <v>1468</v>
      </c>
      <c r="B187" s="20"/>
      <c r="C187" s="15" t="str">
        <f t="shared" si="4"/>
        <v>08/2020</v>
      </c>
      <c r="D187" s="15"/>
      <c r="E187" s="16" t="s">
        <v>878</v>
      </c>
      <c r="F187" s="17" t="s">
        <v>876</v>
      </c>
      <c r="G187" s="17" t="s">
        <v>1429</v>
      </c>
      <c r="H187" s="93">
        <v>120</v>
      </c>
      <c r="I187" s="73"/>
    </row>
    <row r="188" spans="1:9" ht="15" customHeight="1">
      <c r="A188" s="38" t="s">
        <v>1468</v>
      </c>
      <c r="B188" s="20"/>
      <c r="C188" s="15" t="str">
        <f t="shared" si="4"/>
        <v>08/2020</v>
      </c>
      <c r="D188" s="15"/>
      <c r="E188" s="16" t="s">
        <v>881</v>
      </c>
      <c r="F188" s="17" t="s">
        <v>876</v>
      </c>
      <c r="G188" s="17" t="s">
        <v>1429</v>
      </c>
      <c r="H188" s="93">
        <v>100</v>
      </c>
      <c r="I188" s="73"/>
    </row>
    <row r="189" spans="1:9" ht="15" customHeight="1">
      <c r="A189" s="38" t="s">
        <v>1469</v>
      </c>
      <c r="B189" s="20"/>
      <c r="C189" s="15" t="str">
        <f t="shared" si="4"/>
        <v>08/2020</v>
      </c>
      <c r="D189" s="15"/>
      <c r="E189" s="16" t="s">
        <v>1320</v>
      </c>
      <c r="F189" s="17" t="s">
        <v>876</v>
      </c>
      <c r="G189" s="17" t="s">
        <v>879</v>
      </c>
      <c r="H189" s="93">
        <v>350</v>
      </c>
      <c r="I189" s="73"/>
    </row>
    <row r="190" spans="1:9" ht="15" customHeight="1">
      <c r="A190" s="38" t="s">
        <v>1435</v>
      </c>
      <c r="B190" s="20"/>
      <c r="C190" s="15" t="str">
        <f t="shared" si="4"/>
        <v>08/2020</v>
      </c>
      <c r="D190" s="15"/>
      <c r="E190" s="16" t="s">
        <v>881</v>
      </c>
      <c r="F190" s="17" t="s">
        <v>876</v>
      </c>
      <c r="G190" s="7" t="s">
        <v>1084</v>
      </c>
      <c r="H190" s="93">
        <v>200</v>
      </c>
      <c r="I190" s="73"/>
    </row>
    <row r="191" spans="1:9" ht="15" customHeight="1">
      <c r="A191" s="38" t="s">
        <v>1436</v>
      </c>
      <c r="B191" s="20"/>
      <c r="C191" s="15" t="str">
        <f t="shared" si="4"/>
        <v>08/2020</v>
      </c>
      <c r="D191" s="15"/>
      <c r="E191" s="16" t="s">
        <v>1320</v>
      </c>
      <c r="F191" s="17" t="s">
        <v>876</v>
      </c>
      <c r="G191" s="17" t="s">
        <v>1430</v>
      </c>
      <c r="H191" s="93">
        <v>239.60</v>
      </c>
      <c r="I191" s="73"/>
    </row>
    <row r="192" spans="1:9" ht="15" customHeight="1">
      <c r="A192" s="38" t="s">
        <v>1470</v>
      </c>
      <c r="B192" s="20"/>
      <c r="C192" s="15" t="str">
        <f t="shared" si="4"/>
        <v>08/2020</v>
      </c>
      <c r="D192" s="15"/>
      <c r="E192" s="16">
        <v>0</v>
      </c>
      <c r="F192" s="17" t="s">
        <v>1082</v>
      </c>
      <c r="G192" s="17" t="s">
        <v>1082</v>
      </c>
      <c r="H192" s="93">
        <v>151.51</v>
      </c>
      <c r="I192" s="73"/>
    </row>
    <row r="193" spans="1:9" ht="15" customHeight="1">
      <c r="A193" s="38" t="s">
        <v>1515</v>
      </c>
      <c r="B193" s="20"/>
      <c r="C193" s="15" t="str">
        <f>MID(A193,4,7)</f>
        <v>09/2020</v>
      </c>
      <c r="D193" s="15"/>
      <c r="E193" s="16">
        <v>1134151</v>
      </c>
      <c r="F193" s="17" t="s">
        <v>1120</v>
      </c>
      <c r="G193" s="17"/>
      <c r="H193" s="93">
        <v>-84</v>
      </c>
      <c r="I193" s="73"/>
    </row>
    <row r="194" spans="1:9" ht="15" customHeight="1">
      <c r="A194" s="38" t="s">
        <v>1516</v>
      </c>
      <c r="B194" s="20"/>
      <c r="C194" s="15" t="str">
        <f>MID(A194,4,7)</f>
        <v>09/2020</v>
      </c>
      <c r="D194" s="15"/>
      <c r="E194" s="16">
        <v>1134151</v>
      </c>
      <c r="F194" s="17" t="s">
        <v>1517</v>
      </c>
      <c r="G194" s="17"/>
      <c r="H194" s="93">
        <v>550</v>
      </c>
      <c r="I194" s="73"/>
    </row>
    <row r="195" spans="1:9" ht="15" customHeight="1">
      <c r="A195" s="38" t="s">
        <v>1518</v>
      </c>
      <c r="B195" s="20"/>
      <c r="C195" s="15" t="str">
        <f>MID(A195,4,7)</f>
        <v>09/2020</v>
      </c>
      <c r="D195" s="15"/>
      <c r="E195" s="16">
        <v>1134151</v>
      </c>
      <c r="F195" s="17" t="s">
        <v>1120</v>
      </c>
      <c r="G195" s="17"/>
      <c r="H195" s="93">
        <v>-99</v>
      </c>
      <c r="I195" s="73"/>
    </row>
    <row r="196" spans="1:9" ht="15" customHeight="1">
      <c r="A196" s="38" t="s">
        <v>1518</v>
      </c>
      <c r="B196" s="20"/>
      <c r="C196" s="15" t="str">
        <f>MID(A196,4,7)</f>
        <v>09/2020</v>
      </c>
      <c r="D196" s="15"/>
      <c r="E196" s="16">
        <v>1134151</v>
      </c>
      <c r="F196" s="17" t="s">
        <v>1120</v>
      </c>
      <c r="G196" s="17"/>
      <c r="H196" s="93">
        <v>-8</v>
      </c>
      <c r="I196" s="73"/>
    </row>
    <row r="197" spans="1:9" ht="15" customHeight="1">
      <c r="A197" s="38" t="s">
        <v>1519</v>
      </c>
      <c r="B197" s="20"/>
      <c r="C197" s="15" t="str">
        <f>MID(A197,4,7)</f>
        <v>09/2020</v>
      </c>
      <c r="D197" s="15"/>
      <c r="E197" s="16"/>
      <c r="F197" s="17" t="s">
        <v>1494</v>
      </c>
      <c r="G197" s="17"/>
      <c r="H197" s="93">
        <v>-391.09</v>
      </c>
      <c r="I197" s="73"/>
    </row>
    <row r="198" spans="1:9" ht="15" customHeight="1">
      <c r="A198" s="38" t="s">
        <v>1538</v>
      </c>
      <c r="B198" s="20"/>
      <c r="C198" s="15" t="str">
        <f t="shared" si="5" ref="C198:C210">MID(A198,4,7)</f>
        <v>09/2020</v>
      </c>
      <c r="D198" s="15"/>
      <c r="E198" s="16">
        <v>10436</v>
      </c>
      <c r="F198" s="17" t="s">
        <v>85</v>
      </c>
      <c r="G198" s="17"/>
      <c r="H198" s="93">
        <v>-431.27</v>
      </c>
      <c r="I198" s="73"/>
    </row>
    <row r="199" spans="1:9" ht="15" customHeight="1">
      <c r="A199" s="38" t="s">
        <v>1533</v>
      </c>
      <c r="B199" s="20"/>
      <c r="C199" s="15" t="str">
        <f t="shared" si="5"/>
        <v>09/2020</v>
      </c>
      <c r="D199" s="15"/>
      <c r="E199" s="16">
        <v>478</v>
      </c>
      <c r="F199" s="17" t="s">
        <v>175</v>
      </c>
      <c r="G199" s="17" t="s">
        <v>1524</v>
      </c>
      <c r="H199" s="93">
        <v>-850</v>
      </c>
      <c r="I199" s="73"/>
    </row>
    <row r="200" spans="1:9" ht="15" customHeight="1">
      <c r="A200" s="38" t="s">
        <v>1518</v>
      </c>
      <c r="B200" s="20"/>
      <c r="C200" s="15" t="str">
        <f t="shared" si="5"/>
        <v>09/2020</v>
      </c>
      <c r="D200" s="15"/>
      <c r="E200" s="16">
        <v>250</v>
      </c>
      <c r="F200" s="17" t="s">
        <v>838</v>
      </c>
      <c r="G200" s="17" t="s">
        <v>1525</v>
      </c>
      <c r="H200" s="93">
        <v>-730</v>
      </c>
      <c r="I200" s="73"/>
    </row>
    <row r="201" spans="1:9" ht="15" customHeight="1">
      <c r="A201" s="38" t="s">
        <v>1518</v>
      </c>
      <c r="B201" s="20"/>
      <c r="C201" s="15" t="str">
        <f t="shared" si="5"/>
        <v>09/2020</v>
      </c>
      <c r="D201" s="15"/>
      <c r="E201" s="16">
        <v>126</v>
      </c>
      <c r="F201" s="17" t="s">
        <v>1520</v>
      </c>
      <c r="G201" s="17" t="s">
        <v>1526</v>
      </c>
      <c r="H201" s="93">
        <v>-77.06</v>
      </c>
      <c r="I201" s="73"/>
    </row>
    <row r="202" spans="1:9" ht="15" customHeight="1">
      <c r="A202" s="38" t="s">
        <v>1518</v>
      </c>
      <c r="B202" s="20"/>
      <c r="C202" s="15" t="str">
        <f t="shared" si="5"/>
        <v>09/2020</v>
      </c>
      <c r="D202" s="15"/>
      <c r="E202" s="16">
        <v>25603</v>
      </c>
      <c r="F202" s="17" t="s">
        <v>146</v>
      </c>
      <c r="G202" s="17" t="s">
        <v>1527</v>
      </c>
      <c r="H202" s="93">
        <v>-4495.41</v>
      </c>
      <c r="I202" s="73"/>
    </row>
    <row r="203" spans="1:9" ht="15" customHeight="1">
      <c r="A203" s="38" t="s">
        <v>1534</v>
      </c>
      <c r="B203" s="20"/>
      <c r="C203" s="15" t="str">
        <f t="shared" si="5"/>
        <v>09/2020</v>
      </c>
      <c r="D203" s="15"/>
      <c r="E203" s="16">
        <v>251</v>
      </c>
      <c r="F203" s="17" t="s">
        <v>838</v>
      </c>
      <c r="G203" s="17" t="s">
        <v>1528</v>
      </c>
      <c r="H203" s="93">
        <v>-465</v>
      </c>
      <c r="I203" s="73"/>
    </row>
    <row r="204" spans="1:9" ht="15" customHeight="1">
      <c r="A204" s="38" t="s">
        <v>1534</v>
      </c>
      <c r="B204" s="20"/>
      <c r="C204" s="15" t="str">
        <f t="shared" si="5"/>
        <v>09/2020</v>
      </c>
      <c r="D204" s="15"/>
      <c r="E204" s="16">
        <v>9981</v>
      </c>
      <c r="F204" s="17" t="s">
        <v>85</v>
      </c>
      <c r="G204" s="17" t="s">
        <v>1529</v>
      </c>
      <c r="H204" s="93">
        <v>-362.01</v>
      </c>
      <c r="I204" s="73"/>
    </row>
    <row r="205" spans="1:9" ht="15" customHeight="1">
      <c r="A205" s="38" t="s">
        <v>1535</v>
      </c>
      <c r="B205" s="20"/>
      <c r="C205" s="15" t="str">
        <f t="shared" si="5"/>
        <v>09/2020</v>
      </c>
      <c r="D205" s="15"/>
      <c r="E205" s="16">
        <v>8881000579</v>
      </c>
      <c r="F205" s="17" t="s">
        <v>1521</v>
      </c>
      <c r="G205" s="17" t="s">
        <v>1530</v>
      </c>
      <c r="H205" s="93">
        <v>-14.57</v>
      </c>
      <c r="I205" s="73"/>
    </row>
    <row r="206" spans="1:9" ht="15" customHeight="1">
      <c r="A206" s="38" t="s">
        <v>1536</v>
      </c>
      <c r="B206" s="20"/>
      <c r="C206" s="15" t="str">
        <f t="shared" si="5"/>
        <v>09/2020</v>
      </c>
      <c r="D206" s="15"/>
      <c r="E206" s="16">
        <v>13</v>
      </c>
      <c r="F206" s="17" t="s">
        <v>1522</v>
      </c>
      <c r="G206" s="17" t="s">
        <v>1531</v>
      </c>
      <c r="H206" s="93">
        <v>-31.71</v>
      </c>
      <c r="I206" s="73"/>
    </row>
    <row r="207" spans="1:9" ht="15" customHeight="1">
      <c r="A207" s="38" t="s">
        <v>1536</v>
      </c>
      <c r="B207" s="20"/>
      <c r="C207" s="15" t="str">
        <f t="shared" si="5"/>
        <v>09/2020</v>
      </c>
      <c r="D207" s="15"/>
      <c r="E207" s="16">
        <v>135</v>
      </c>
      <c r="F207" s="17" t="s">
        <v>1523</v>
      </c>
      <c r="G207" s="17" t="s">
        <v>1532</v>
      </c>
      <c r="H207" s="93">
        <v>-39.94</v>
      </c>
      <c r="I207" s="73"/>
    </row>
    <row r="208" spans="1:9" ht="15" customHeight="1">
      <c r="A208" s="38" t="s">
        <v>1537</v>
      </c>
      <c r="B208" s="20"/>
      <c r="C208" s="15" t="str">
        <f t="shared" si="5"/>
        <v>09/2020</v>
      </c>
      <c r="D208" s="15"/>
      <c r="E208" s="16">
        <v>251</v>
      </c>
      <c r="F208" s="17" t="s">
        <v>838</v>
      </c>
      <c r="G208" s="17" t="s">
        <v>1528</v>
      </c>
      <c r="H208" s="93">
        <v>-465</v>
      </c>
      <c r="I208" s="73"/>
    </row>
    <row r="209" spans="1:9" ht="15" customHeight="1">
      <c r="A209" s="38" t="s">
        <v>1537</v>
      </c>
      <c r="B209" s="20"/>
      <c r="C209" s="15" t="str">
        <f t="shared" si="5"/>
        <v>09/2020</v>
      </c>
      <c r="D209" s="15"/>
      <c r="E209" s="16">
        <v>250</v>
      </c>
      <c r="F209" s="17" t="s">
        <v>838</v>
      </c>
      <c r="G209" s="17" t="s">
        <v>1525</v>
      </c>
      <c r="H209" s="93">
        <v>-730</v>
      </c>
      <c r="I209" s="73"/>
    </row>
    <row r="210" spans="1:9" ht="15" customHeight="1">
      <c r="A210" s="38" t="s">
        <v>1539</v>
      </c>
      <c r="B210" s="20"/>
      <c r="C210" s="15" t="str">
        <f t="shared" si="5"/>
        <v>09/2020</v>
      </c>
      <c r="D210" s="15"/>
      <c r="E210" s="16">
        <v>0</v>
      </c>
      <c r="F210" s="17" t="s">
        <v>1082</v>
      </c>
      <c r="G210" s="17" t="s">
        <v>1082</v>
      </c>
      <c r="H210" s="93">
        <v>-2.2200000000000002</v>
      </c>
      <c r="I210" s="73"/>
    </row>
    <row r="211" spans="1:9" ht="15" customHeight="1">
      <c r="A211" s="38" t="s">
        <v>1484</v>
      </c>
      <c r="B211" s="20"/>
      <c r="C211" s="15" t="str">
        <f>MID(A211,4,7)</f>
        <v>10/2020</v>
      </c>
      <c r="D211" s="15"/>
      <c r="E211" s="16">
        <v>29993342</v>
      </c>
      <c r="F211" s="17" t="s">
        <v>1506</v>
      </c>
      <c r="G211" s="17"/>
      <c r="H211" s="93">
        <v>-300.22000000000003</v>
      </c>
      <c r="I211" s="73"/>
    </row>
    <row r="212" spans="1:9" ht="15" customHeight="1">
      <c r="A212" s="38" t="s">
        <v>1540</v>
      </c>
      <c r="B212" s="20"/>
      <c r="C212" s="15" t="str">
        <f>MID(A212,4,7)</f>
        <v>10/2020</v>
      </c>
      <c r="D212" s="15"/>
      <c r="E212" s="16"/>
      <c r="F212" s="17" t="s">
        <v>1120</v>
      </c>
      <c r="G212" s="17"/>
      <c r="H212" s="93">
        <v>-84</v>
      </c>
      <c r="I212" s="73"/>
    </row>
    <row r="213" spans="1:9" ht="15" customHeight="1">
      <c r="A213" s="38" t="s">
        <v>1542</v>
      </c>
      <c r="B213" s="20"/>
      <c r="C213" s="15" t="str">
        <f>MID(A213,4,7)</f>
        <v>10/2020</v>
      </c>
      <c r="D213" s="15"/>
      <c r="E213" s="16"/>
      <c r="F213" s="17" t="s">
        <v>1120</v>
      </c>
      <c r="G213" s="17"/>
      <c r="H213" s="93">
        <v>-0.99</v>
      </c>
      <c r="I213" s="73"/>
    </row>
    <row r="214" spans="1:9" ht="15" customHeight="1">
      <c r="A214" s="38" t="s">
        <v>1472</v>
      </c>
      <c r="B214" s="20"/>
      <c r="C214" s="15" t="str">
        <f>MID(A214,4,10)</f>
        <v>10/2020</v>
      </c>
      <c r="D214" s="15"/>
      <c r="E214" s="16">
        <v>369159</v>
      </c>
      <c r="F214" s="17" t="s">
        <v>1494</v>
      </c>
      <c r="G214" s="17"/>
      <c r="H214" s="93">
        <v>-1506.69</v>
      </c>
      <c r="I214" s="73"/>
    </row>
    <row r="215" spans="1:9" ht="15" customHeight="1">
      <c r="A215" s="38" t="s">
        <v>1485</v>
      </c>
      <c r="B215" s="20"/>
      <c r="C215" s="15" t="str">
        <f t="shared" si="6" ref="C215:C228">MID(A215,4,7)</f>
        <v>10/2020</v>
      </c>
      <c r="D215" s="15"/>
      <c r="E215" s="16">
        <v>889446038</v>
      </c>
      <c r="F215" s="17" t="s">
        <v>1507</v>
      </c>
      <c r="G215" s="17"/>
      <c r="H215" s="93">
        <v>-14.01</v>
      </c>
      <c r="I215" s="73"/>
    </row>
    <row r="216" spans="1:9" ht="15" customHeight="1">
      <c r="A216" s="38" t="s">
        <v>1511</v>
      </c>
      <c r="B216" s="20"/>
      <c r="C216" s="15" t="str">
        <f t="shared" si="6"/>
        <v>10/2020</v>
      </c>
      <c r="D216" s="15"/>
      <c r="E216" s="16"/>
      <c r="F216" s="17" t="s">
        <v>1541</v>
      </c>
      <c r="G216" s="17"/>
      <c r="H216" s="93">
        <v>216</v>
      </c>
      <c r="I216" s="73"/>
    </row>
    <row r="217" spans="1:9" ht="15" customHeight="1">
      <c r="A217" s="38" t="s">
        <v>1486</v>
      </c>
      <c r="B217" s="20"/>
      <c r="C217" s="15" t="str">
        <f t="shared" si="6"/>
        <v>10/2020</v>
      </c>
      <c r="D217" s="15"/>
      <c r="E217" s="16">
        <v>150</v>
      </c>
      <c r="F217" s="17" t="s">
        <v>1505</v>
      </c>
      <c r="G217" s="17"/>
      <c r="H217" s="93">
        <v>-395.10</v>
      </c>
      <c r="I217" s="73"/>
    </row>
    <row r="218" spans="1:9" ht="15" customHeight="1">
      <c r="A218" s="38" t="s">
        <v>1486</v>
      </c>
      <c r="B218" s="20"/>
      <c r="C218" s="15" t="str">
        <f t="shared" si="6"/>
        <v>10/2020</v>
      </c>
      <c r="D218" s="15"/>
      <c r="E218" s="16">
        <v>151</v>
      </c>
      <c r="F218" s="17" t="s">
        <v>1500</v>
      </c>
      <c r="G218" s="17"/>
      <c r="H218" s="93">
        <v>-262.69</v>
      </c>
      <c r="I218" s="73"/>
    </row>
    <row r="219" spans="1:9" ht="15" customHeight="1">
      <c r="A219" s="38" t="s">
        <v>1486</v>
      </c>
      <c r="B219" s="20"/>
      <c r="C219" s="15" t="str">
        <f t="shared" si="6"/>
        <v>10/2020</v>
      </c>
      <c r="D219" s="15"/>
      <c r="E219" s="16">
        <v>2305</v>
      </c>
      <c r="F219" s="17" t="s">
        <v>1501</v>
      </c>
      <c r="G219" s="17"/>
      <c r="H219" s="93">
        <v>-131.78</v>
      </c>
      <c r="I219" s="73"/>
    </row>
    <row r="220" spans="1:9" ht="15" customHeight="1">
      <c r="A220" s="38" t="s">
        <v>1487</v>
      </c>
      <c r="B220" s="20"/>
      <c r="C220" s="15" t="str">
        <f t="shared" si="6"/>
        <v>10/2020</v>
      </c>
      <c r="D220" s="15"/>
      <c r="E220" s="16">
        <v>27916</v>
      </c>
      <c r="F220" s="17" t="s">
        <v>1508</v>
      </c>
      <c r="G220" s="17"/>
      <c r="H220" s="93">
        <v>-3744.61</v>
      </c>
      <c r="I220" s="73"/>
    </row>
    <row r="221" spans="1:9" ht="15" customHeight="1">
      <c r="A221" s="38" t="s">
        <v>1487</v>
      </c>
      <c r="B221" s="20"/>
      <c r="C221" s="15" t="str">
        <f t="shared" si="6"/>
        <v>10/2020</v>
      </c>
      <c r="D221" s="15"/>
      <c r="E221" s="16">
        <v>27917</v>
      </c>
      <c r="F221" s="17" t="s">
        <v>1508</v>
      </c>
      <c r="G221" s="17"/>
      <c r="H221" s="93">
        <v>-3744.61</v>
      </c>
      <c r="I221" s="73"/>
    </row>
    <row r="222" spans="1:9" ht="15" customHeight="1">
      <c r="A222" s="38" t="s">
        <v>1487</v>
      </c>
      <c r="B222" s="20"/>
      <c r="C222" s="15" t="str">
        <f t="shared" si="6"/>
        <v>10/2020</v>
      </c>
      <c r="D222" s="15"/>
      <c r="E222" s="16">
        <v>27919</v>
      </c>
      <c r="F222" s="17" t="s">
        <v>1508</v>
      </c>
      <c r="G222" s="17"/>
      <c r="H222" s="93">
        <v>-4495.41</v>
      </c>
      <c r="I222" s="73"/>
    </row>
    <row r="223" spans="1:9" ht="15" customHeight="1">
      <c r="A223" s="38" t="s">
        <v>1487</v>
      </c>
      <c r="B223" s="20"/>
      <c r="C223" s="15" t="str">
        <f t="shared" si="6"/>
        <v>10/2020</v>
      </c>
      <c r="D223" s="15"/>
      <c r="E223" s="16">
        <v>27921</v>
      </c>
      <c r="F223" s="17" t="s">
        <v>1508</v>
      </c>
      <c r="G223" s="17"/>
      <c r="H223" s="93">
        <v>-4495.41</v>
      </c>
      <c r="I223" s="73"/>
    </row>
    <row r="224" spans="1:9" ht="15" customHeight="1">
      <c r="A224" s="38" t="s">
        <v>1487</v>
      </c>
      <c r="B224" s="20"/>
      <c r="C224" s="15" t="str">
        <f t="shared" si="6"/>
        <v>10/2020</v>
      </c>
      <c r="D224" s="15"/>
      <c r="E224" s="16">
        <v>27922</v>
      </c>
      <c r="F224" s="17" t="s">
        <v>1508</v>
      </c>
      <c r="G224" s="17"/>
      <c r="H224" s="93">
        <v>-3744.61</v>
      </c>
      <c r="I224" s="73"/>
    </row>
    <row r="225" spans="1:9" ht="15" customHeight="1">
      <c r="A225" s="38" t="s">
        <v>1487</v>
      </c>
      <c r="B225" s="20"/>
      <c r="C225" s="15" t="str">
        <f t="shared" si="6"/>
        <v>10/2020</v>
      </c>
      <c r="D225" s="15"/>
      <c r="E225" s="16">
        <v>27923</v>
      </c>
      <c r="F225" s="17" t="s">
        <v>1508</v>
      </c>
      <c r="G225" s="17"/>
      <c r="H225" s="93">
        <v>-4495.41</v>
      </c>
      <c r="I225" s="73"/>
    </row>
    <row r="226" spans="1:9" ht="15" customHeight="1">
      <c r="A226" s="38" t="s">
        <v>1511</v>
      </c>
      <c r="B226" s="20"/>
      <c r="C226" s="15" t="str">
        <f t="shared" si="6"/>
        <v>10/2020</v>
      </c>
      <c r="D226" s="15"/>
      <c r="E226" s="16"/>
      <c r="F226" s="17" t="s">
        <v>1120</v>
      </c>
      <c r="G226" s="17"/>
      <c r="H226" s="93">
        <v>-99</v>
      </c>
      <c r="I226" s="73"/>
    </row>
    <row r="227" spans="1:9" ht="15" customHeight="1">
      <c r="A227" s="38" t="s">
        <v>1511</v>
      </c>
      <c r="B227" s="20"/>
      <c r="C227" s="15" t="str">
        <f t="shared" si="6"/>
        <v>10/2020</v>
      </c>
      <c r="D227" s="15"/>
      <c r="E227" s="16"/>
      <c r="F227" s="17" t="s">
        <v>1512</v>
      </c>
      <c r="G227" s="17"/>
      <c r="H227" s="93">
        <v>120</v>
      </c>
      <c r="I227" s="73"/>
    </row>
    <row r="228" spans="1:9" ht="15" customHeight="1">
      <c r="A228" s="38" t="s">
        <v>1513</v>
      </c>
      <c r="B228" s="20"/>
      <c r="C228" s="15" t="str">
        <f t="shared" si="6"/>
        <v>10/2020</v>
      </c>
      <c r="D228" s="15"/>
      <c r="E228" s="16"/>
      <c r="F228" s="17" t="s">
        <v>1082</v>
      </c>
      <c r="G228" s="17"/>
      <c r="H228" s="93">
        <v>-73.86</v>
      </c>
      <c r="I228" s="73"/>
    </row>
    <row r="229" spans="1:9" ht="15" customHeight="1">
      <c r="A229" s="38" t="s">
        <v>1473</v>
      </c>
      <c r="B229" s="20"/>
      <c r="C229" s="15" t="str">
        <f t="shared" si="7" ref="C229:C262">MID(A229,4,7)</f>
        <v>11/2020</v>
      </c>
      <c r="D229" s="15"/>
      <c r="E229" s="16">
        <v>28341</v>
      </c>
      <c r="F229" s="17" t="s">
        <v>1495</v>
      </c>
      <c r="G229" s="17"/>
      <c r="H229" s="93">
        <v>-4495.41</v>
      </c>
      <c r="I229" s="73"/>
    </row>
    <row r="230" spans="1:9" ht="15" customHeight="1">
      <c r="A230" s="38" t="s">
        <v>1473</v>
      </c>
      <c r="B230" s="20"/>
      <c r="C230" s="15" t="str">
        <f t="shared" si="7"/>
        <v>11/2020</v>
      </c>
      <c r="D230" s="15"/>
      <c r="E230" s="16">
        <v>28349</v>
      </c>
      <c r="F230" s="17" t="s">
        <v>1495</v>
      </c>
      <c r="G230" s="17"/>
      <c r="H230" s="93">
        <v>-3744.61</v>
      </c>
      <c r="I230" s="73"/>
    </row>
    <row r="231" spans="1:9" ht="15" customHeight="1">
      <c r="A231" s="38" t="s">
        <v>1473</v>
      </c>
      <c r="B231" s="20"/>
      <c r="C231" s="15" t="str">
        <f t="shared" si="7"/>
        <v>11/2020</v>
      </c>
      <c r="D231" s="15"/>
      <c r="E231" s="16">
        <v>28350</v>
      </c>
      <c r="F231" s="17" t="s">
        <v>1495</v>
      </c>
      <c r="G231" s="17"/>
      <c r="H231" s="93">
        <v>-4495.41</v>
      </c>
      <c r="I231" s="73"/>
    </row>
    <row r="232" spans="1:9" ht="15" customHeight="1">
      <c r="A232" s="38" t="s">
        <v>1473</v>
      </c>
      <c r="B232" s="20"/>
      <c r="C232" s="15" t="str">
        <f t="shared" si="7"/>
        <v>11/2020</v>
      </c>
      <c r="D232" s="15"/>
      <c r="E232" s="16">
        <v>28351</v>
      </c>
      <c r="F232" s="17" t="s">
        <v>1495</v>
      </c>
      <c r="G232" s="17"/>
      <c r="H232" s="93">
        <v>-4495.41</v>
      </c>
      <c r="I232" s="73"/>
    </row>
    <row r="233" spans="1:9" ht="15" customHeight="1">
      <c r="A233" s="38" t="s">
        <v>1473</v>
      </c>
      <c r="B233" s="20"/>
      <c r="C233" s="15" t="str">
        <f t="shared" si="7"/>
        <v>11/2020</v>
      </c>
      <c r="D233" s="15"/>
      <c r="E233" s="16">
        <v>28352</v>
      </c>
      <c r="F233" s="17" t="s">
        <v>1495</v>
      </c>
      <c r="G233" s="17"/>
      <c r="H233" s="93">
        <v>-3744.61</v>
      </c>
      <c r="I233" s="73"/>
    </row>
    <row r="234" spans="1:9" ht="15" customHeight="1">
      <c r="A234" s="38" t="s">
        <v>1473</v>
      </c>
      <c r="B234" s="20"/>
      <c r="C234" s="15" t="str">
        <f t="shared" si="7"/>
        <v>11/2020</v>
      </c>
      <c r="D234" s="15"/>
      <c r="E234" s="16">
        <v>28353</v>
      </c>
      <c r="F234" s="17" t="s">
        <v>1495</v>
      </c>
      <c r="G234" s="17"/>
      <c r="H234" s="93">
        <v>-3744.61</v>
      </c>
      <c r="I234" s="73"/>
    </row>
    <row r="235" spans="1:9" ht="15" customHeight="1">
      <c r="A235" s="38" t="s">
        <v>1473</v>
      </c>
      <c r="B235" s="20"/>
      <c r="C235" s="15" t="str">
        <f t="shared" si="7"/>
        <v>11/2020</v>
      </c>
      <c r="D235" s="15"/>
      <c r="E235" s="16">
        <v>30237804</v>
      </c>
      <c r="F235" s="17" t="s">
        <v>1496</v>
      </c>
      <c r="G235" s="17"/>
      <c r="H235" s="93">
        <v>-282.45999999999998</v>
      </c>
      <c r="I235" s="73"/>
    </row>
    <row r="236" spans="1:9" ht="15" customHeight="1">
      <c r="A236" s="38" t="s">
        <v>1474</v>
      </c>
      <c r="B236" s="20"/>
      <c r="C236" s="15" t="str">
        <f t="shared" si="7"/>
        <v>11/2020</v>
      </c>
      <c r="D236" s="15"/>
      <c r="E236" s="16">
        <v>273</v>
      </c>
      <c r="F236" s="17" t="s">
        <v>1497</v>
      </c>
      <c r="G236" s="17"/>
      <c r="H236" s="93">
        <v>-465</v>
      </c>
      <c r="I236" s="73"/>
    </row>
    <row r="237" spans="1:9" ht="15" customHeight="1">
      <c r="A237" s="38" t="s">
        <v>1474</v>
      </c>
      <c r="B237" s="20"/>
      <c r="C237" s="15" t="str">
        <f t="shared" si="7"/>
        <v>11/2020</v>
      </c>
      <c r="D237" s="15"/>
      <c r="E237" s="16">
        <v>274</v>
      </c>
      <c r="F237" s="17" t="s">
        <v>1497</v>
      </c>
      <c r="G237" s="17"/>
      <c r="H237" s="93">
        <v>-465</v>
      </c>
      <c r="I237" s="73"/>
    </row>
    <row r="238" spans="1:9" ht="15" customHeight="1">
      <c r="A238" s="38" t="s">
        <v>1474</v>
      </c>
      <c r="B238" s="20"/>
      <c r="C238" s="15" t="str">
        <f t="shared" si="7"/>
        <v>11/2020</v>
      </c>
      <c r="D238" s="15"/>
      <c r="E238" s="16">
        <v>275</v>
      </c>
      <c r="F238" s="17" t="s">
        <v>1497</v>
      </c>
      <c r="G238" s="17"/>
      <c r="H238" s="93">
        <v>-110</v>
      </c>
      <c r="I238" s="73"/>
    </row>
    <row r="239" spans="1:9" ht="15" customHeight="1">
      <c r="A239" s="38" t="s">
        <v>1474</v>
      </c>
      <c r="B239" s="20"/>
      <c r="C239" s="15" t="str">
        <f t="shared" si="7"/>
        <v>11/2020</v>
      </c>
      <c r="D239" s="15"/>
      <c r="E239" s="16">
        <v>276</v>
      </c>
      <c r="F239" s="17" t="s">
        <v>1497</v>
      </c>
      <c r="G239" s="17"/>
      <c r="H239" s="93">
        <v>-465</v>
      </c>
      <c r="I239" s="73"/>
    </row>
    <row r="240" spans="1:9" ht="15" customHeight="1">
      <c r="A240" s="38" t="s">
        <v>1475</v>
      </c>
      <c r="B240" s="20"/>
      <c r="C240" s="15" t="str">
        <f t="shared" si="7"/>
        <v>11/2020</v>
      </c>
      <c r="D240" s="15"/>
      <c r="E240" s="16">
        <v>3691590611</v>
      </c>
      <c r="F240" s="17" t="s">
        <v>1494</v>
      </c>
      <c r="G240" s="17"/>
      <c r="H240" s="93">
        <v>-1506.69</v>
      </c>
      <c r="I240" s="73"/>
    </row>
    <row r="241" spans="1:9" ht="15" customHeight="1">
      <c r="A241" s="38" t="s">
        <v>1475</v>
      </c>
      <c r="B241" s="20"/>
      <c r="C241" s="15" t="str">
        <f t="shared" si="7"/>
        <v>11/2020</v>
      </c>
      <c r="D241" s="15"/>
      <c r="E241" s="16"/>
      <c r="F241" s="17" t="s">
        <v>1120</v>
      </c>
      <c r="G241" s="17"/>
      <c r="H241" s="93">
        <v>-21</v>
      </c>
      <c r="I241" s="73"/>
    </row>
    <row r="242" spans="1:9" ht="15" customHeight="1">
      <c r="A242" s="38" t="s">
        <v>1543</v>
      </c>
      <c r="B242" s="20"/>
      <c r="C242" s="15" t="str">
        <f t="shared" si="7"/>
        <v>11/2020</v>
      </c>
      <c r="D242" s="15"/>
      <c r="E242" s="16"/>
      <c r="F242" s="17" t="s">
        <v>1120</v>
      </c>
      <c r="G242" s="17"/>
      <c r="H242" s="93">
        <v>-0.99</v>
      </c>
      <c r="I242" s="73"/>
    </row>
    <row r="243" spans="1:9" ht="15" customHeight="1">
      <c r="A243" s="38" t="s">
        <v>1476</v>
      </c>
      <c r="B243" s="20"/>
      <c r="C243" s="15" t="str">
        <f t="shared" si="7"/>
        <v>11/2020</v>
      </c>
      <c r="D243" s="15"/>
      <c r="E243" s="16">
        <v>10876</v>
      </c>
      <c r="F243" s="17" t="s">
        <v>1498</v>
      </c>
      <c r="G243" s="17"/>
      <c r="H243" s="93">
        <v>-21.24</v>
      </c>
      <c r="I243" s="73"/>
    </row>
    <row r="244" spans="1:9" ht="15" customHeight="1">
      <c r="A244" s="38" t="s">
        <v>1488</v>
      </c>
      <c r="B244" s="20"/>
      <c r="C244" s="15" t="str">
        <f t="shared" si="7"/>
        <v>11/2020</v>
      </c>
      <c r="D244" s="15"/>
      <c r="E244" s="16">
        <v>10876</v>
      </c>
      <c r="F244" s="17" t="s">
        <v>1509</v>
      </c>
      <c r="G244" s="17"/>
      <c r="H244" s="93">
        <v>-643.21</v>
      </c>
      <c r="I244" s="73"/>
    </row>
    <row r="245" spans="1:9" ht="15" customHeight="1">
      <c r="A245" s="38" t="s">
        <v>1477</v>
      </c>
      <c r="B245" s="20"/>
      <c r="C245" s="15" t="str">
        <f t="shared" si="7"/>
        <v>11/2020</v>
      </c>
      <c r="D245" s="15"/>
      <c r="E245" s="16">
        <v>273</v>
      </c>
      <c r="F245" s="17" t="s">
        <v>1497</v>
      </c>
      <c r="G245" s="17"/>
      <c r="H245" s="93">
        <v>-465</v>
      </c>
      <c r="I245" s="73"/>
    </row>
    <row r="246" spans="1:9" ht="15" customHeight="1">
      <c r="A246" s="38" t="s">
        <v>1477</v>
      </c>
      <c r="B246" s="20"/>
      <c r="C246" s="15" t="str">
        <f t="shared" si="7"/>
        <v>11/2020</v>
      </c>
      <c r="D246" s="15"/>
      <c r="E246" s="16">
        <v>274</v>
      </c>
      <c r="F246" s="17" t="s">
        <v>1497</v>
      </c>
      <c r="G246" s="17"/>
      <c r="H246" s="93">
        <v>-465</v>
      </c>
      <c r="I246" s="73"/>
    </row>
    <row r="247" spans="1:9" ht="15" customHeight="1">
      <c r="A247" s="38" t="s">
        <v>1477</v>
      </c>
      <c r="B247" s="20"/>
      <c r="C247" s="15" t="str">
        <f t="shared" si="7"/>
        <v>11/2020</v>
      </c>
      <c r="D247" s="15"/>
      <c r="E247" s="16">
        <v>275</v>
      </c>
      <c r="F247" s="17" t="s">
        <v>1497</v>
      </c>
      <c r="G247" s="17"/>
      <c r="H247" s="93">
        <v>-110</v>
      </c>
      <c r="I247" s="73"/>
    </row>
    <row r="248" spans="1:9" ht="15" customHeight="1">
      <c r="A248" s="38" t="s">
        <v>1477</v>
      </c>
      <c r="B248" s="20"/>
      <c r="C248" s="15" t="str">
        <f t="shared" si="7"/>
        <v>11/2020</v>
      </c>
      <c r="D248" s="15"/>
      <c r="E248" s="16">
        <v>276</v>
      </c>
      <c r="F248" s="17" t="s">
        <v>1497</v>
      </c>
      <c r="G248" s="17"/>
      <c r="H248" s="93">
        <v>-465</v>
      </c>
      <c r="I248" s="73"/>
    </row>
    <row r="249" spans="1:9" ht="15" customHeight="1">
      <c r="A249" s="38" t="s">
        <v>1478</v>
      </c>
      <c r="B249" s="20"/>
      <c r="C249" s="15" t="str">
        <f t="shared" si="7"/>
        <v>11/2020</v>
      </c>
      <c r="D249" s="15"/>
      <c r="E249" s="16">
        <v>10876</v>
      </c>
      <c r="F249" s="17" t="s">
        <v>1499</v>
      </c>
      <c r="G249" s="17"/>
      <c r="H249" s="93">
        <v>-10.62</v>
      </c>
      <c r="I249" s="73"/>
    </row>
    <row r="250" spans="1:9" ht="15" customHeight="1">
      <c r="A250" s="38" t="s">
        <v>1478</v>
      </c>
      <c r="B250" s="20"/>
      <c r="C250" s="15" t="str">
        <f t="shared" si="7"/>
        <v>11/2020</v>
      </c>
      <c r="D250" s="15"/>
      <c r="E250" s="16">
        <v>27916</v>
      </c>
      <c r="F250" s="17" t="s">
        <v>1500</v>
      </c>
      <c r="G250" s="17"/>
      <c r="H250" s="93">
        <v>-185.54</v>
      </c>
      <c r="I250" s="73"/>
    </row>
    <row r="251" spans="1:9" ht="15" customHeight="1">
      <c r="A251" s="38" t="s">
        <v>1478</v>
      </c>
      <c r="B251" s="20"/>
      <c r="C251" s="15" t="str">
        <f t="shared" si="7"/>
        <v>11/2020</v>
      </c>
      <c r="D251" s="15"/>
      <c r="E251" s="16">
        <v>27917</v>
      </c>
      <c r="F251" s="17" t="s">
        <v>1500</v>
      </c>
      <c r="G251" s="17"/>
      <c r="H251" s="93">
        <v>-185.54</v>
      </c>
      <c r="I251" s="73"/>
    </row>
    <row r="252" spans="1:9" ht="15" customHeight="1">
      <c r="A252" s="38" t="s">
        <v>1478</v>
      </c>
      <c r="B252" s="20"/>
      <c r="C252" s="15" t="str">
        <f t="shared" si="7"/>
        <v>11/2020</v>
      </c>
      <c r="D252" s="15"/>
      <c r="E252" s="16">
        <v>27919</v>
      </c>
      <c r="F252" s="17" t="s">
        <v>1500</v>
      </c>
      <c r="G252" s="17"/>
      <c r="H252" s="93">
        <v>-222.74</v>
      </c>
      <c r="I252" s="73"/>
    </row>
    <row r="253" spans="1:9" ht="15" customHeight="1">
      <c r="A253" s="38" t="s">
        <v>1478</v>
      </c>
      <c r="B253" s="20"/>
      <c r="C253" s="15" t="str">
        <f t="shared" si="7"/>
        <v>11/2020</v>
      </c>
      <c r="D253" s="15"/>
      <c r="E253" s="16">
        <v>27921</v>
      </c>
      <c r="F253" s="17" t="s">
        <v>1500</v>
      </c>
      <c r="G253" s="17"/>
      <c r="H253" s="93">
        <v>-222.74</v>
      </c>
      <c r="I253" s="73"/>
    </row>
    <row r="254" spans="1:9" ht="15" customHeight="1">
      <c r="A254" s="38" t="s">
        <v>1478</v>
      </c>
      <c r="B254" s="20"/>
      <c r="C254" s="15" t="str">
        <f t="shared" si="7"/>
        <v>11/2020</v>
      </c>
      <c r="D254" s="15"/>
      <c r="E254" s="16">
        <v>27922</v>
      </c>
      <c r="F254" s="17" t="s">
        <v>1500</v>
      </c>
      <c r="G254" s="17"/>
      <c r="H254" s="93">
        <v>-185.54</v>
      </c>
      <c r="I254" s="73"/>
    </row>
    <row r="255" spans="1:9" ht="15" customHeight="1">
      <c r="A255" s="38" t="s">
        <v>1478</v>
      </c>
      <c r="B255" s="20"/>
      <c r="C255" s="15" t="str">
        <f t="shared" si="7"/>
        <v>11/2020</v>
      </c>
      <c r="D255" s="15"/>
      <c r="E255" s="16">
        <v>27923</v>
      </c>
      <c r="F255" s="17" t="s">
        <v>1500</v>
      </c>
      <c r="G255" s="17"/>
      <c r="H255" s="93">
        <v>-222.74</v>
      </c>
      <c r="I255" s="73"/>
    </row>
    <row r="256" spans="1:9" ht="15" customHeight="1">
      <c r="A256" s="38" t="s">
        <v>1478</v>
      </c>
      <c r="B256" s="20"/>
      <c r="C256" s="15" t="str">
        <f t="shared" si="7"/>
        <v>11/2020</v>
      </c>
      <c r="D256" s="15"/>
      <c r="E256" s="16">
        <v>28341</v>
      </c>
      <c r="F256" s="17" t="s">
        <v>1499</v>
      </c>
      <c r="G256" s="17"/>
      <c r="H256" s="93">
        <v>-71.849999999999994</v>
      </c>
      <c r="I256" s="73"/>
    </row>
    <row r="257" spans="1:9" ht="15" customHeight="1">
      <c r="A257" s="38" t="s">
        <v>1478</v>
      </c>
      <c r="B257" s="20"/>
      <c r="C257" s="15" t="str">
        <f t="shared" si="7"/>
        <v>11/2020</v>
      </c>
      <c r="D257" s="15"/>
      <c r="E257" s="16">
        <v>28349</v>
      </c>
      <c r="F257" s="17" t="s">
        <v>1499</v>
      </c>
      <c r="G257" s="17"/>
      <c r="H257" s="93">
        <v>-59.85</v>
      </c>
      <c r="I257" s="73"/>
    </row>
    <row r="258" spans="1:9" ht="15" customHeight="1">
      <c r="A258" s="38" t="s">
        <v>1478</v>
      </c>
      <c r="B258" s="20"/>
      <c r="C258" s="15" t="str">
        <f t="shared" si="7"/>
        <v>11/2020</v>
      </c>
      <c r="D258" s="15"/>
      <c r="E258" s="16">
        <v>28350</v>
      </c>
      <c r="F258" s="17" t="s">
        <v>1499</v>
      </c>
      <c r="G258" s="17"/>
      <c r="H258" s="93">
        <v>-71.849999999999994</v>
      </c>
      <c r="I258" s="73"/>
    </row>
    <row r="259" spans="1:9" ht="15" customHeight="1">
      <c r="A259" s="38" t="s">
        <v>1478</v>
      </c>
      <c r="B259" s="20"/>
      <c r="C259" s="15" t="str">
        <f t="shared" si="7"/>
        <v>11/2020</v>
      </c>
      <c r="D259" s="15"/>
      <c r="E259" s="16">
        <v>28351</v>
      </c>
      <c r="F259" s="17" t="s">
        <v>1499</v>
      </c>
      <c r="G259" s="17"/>
      <c r="H259" s="93">
        <v>-71.849999999999994</v>
      </c>
      <c r="I259" s="73"/>
    </row>
    <row r="260" spans="1:9" ht="15" customHeight="1">
      <c r="A260" s="38" t="s">
        <v>1478</v>
      </c>
      <c r="B260" s="20"/>
      <c r="C260" s="15" t="str">
        <f t="shared" si="7"/>
        <v>11/2020</v>
      </c>
      <c r="D260" s="15"/>
      <c r="E260" s="16">
        <v>28352</v>
      </c>
      <c r="F260" s="17" t="s">
        <v>1499</v>
      </c>
      <c r="G260" s="17"/>
      <c r="H260" s="93">
        <v>-59.85</v>
      </c>
      <c r="I260" s="73"/>
    </row>
    <row r="261" spans="1:9" ht="15" customHeight="1">
      <c r="A261" s="38" t="s">
        <v>1478</v>
      </c>
      <c r="B261" s="20"/>
      <c r="C261" s="15" t="str">
        <f t="shared" si="7"/>
        <v>11/2020</v>
      </c>
      <c r="D261" s="15"/>
      <c r="E261" s="16">
        <v>28353</v>
      </c>
      <c r="F261" s="17" t="s">
        <v>1499</v>
      </c>
      <c r="G261" s="17"/>
      <c r="H261" s="93">
        <v>-59.85</v>
      </c>
      <c r="I261" s="73"/>
    </row>
    <row r="262" spans="1:9" ht="15" customHeight="1">
      <c r="A262" s="38" t="s">
        <v>1478</v>
      </c>
      <c r="B262" s="20"/>
      <c r="C262" s="15" t="str">
        <f t="shared" si="7"/>
        <v>11/2020</v>
      </c>
      <c r="D262" s="15"/>
      <c r="E262" s="16">
        <v>29505</v>
      </c>
      <c r="F262" s="17" t="s">
        <v>1499</v>
      </c>
      <c r="G262" s="17"/>
      <c r="H262" s="93">
        <v>-71.849999999999994</v>
      </c>
      <c r="I262" s="73"/>
    </row>
    <row r="263" spans="1:9" ht="15" customHeight="1">
      <c r="A263" s="38" t="s">
        <v>1478</v>
      </c>
      <c r="B263" s="20"/>
      <c r="C263" s="15" t="str">
        <f t="shared" si="8" ref="C263:C303">MID(A263,4,7)</f>
        <v>11/2020</v>
      </c>
      <c r="D263" s="15"/>
      <c r="E263" s="16">
        <v>10</v>
      </c>
      <c r="F263" s="17" t="s">
        <v>1501</v>
      </c>
      <c r="G263" s="17"/>
      <c r="H263" s="93">
        <v>-131.78</v>
      </c>
      <c r="I263" s="73"/>
    </row>
    <row r="264" spans="1:9" ht="15" customHeight="1">
      <c r="A264" s="38" t="s">
        <v>1489</v>
      </c>
      <c r="B264" s="20"/>
      <c r="C264" s="15" t="str">
        <f t="shared" si="8"/>
        <v>11/2020</v>
      </c>
      <c r="D264" s="15"/>
      <c r="E264" s="16">
        <v>292</v>
      </c>
      <c r="F264" s="17" t="s">
        <v>1510</v>
      </c>
      <c r="G264" s="17"/>
      <c r="H264" s="93">
        <v>-465</v>
      </c>
      <c r="I264" s="73"/>
    </row>
    <row r="265" spans="1:9" ht="15" customHeight="1">
      <c r="A265" s="38" t="s">
        <v>1489</v>
      </c>
      <c r="B265" s="20"/>
      <c r="C265" s="15" t="str">
        <f t="shared" si="8"/>
        <v>11/2020</v>
      </c>
      <c r="D265" s="15"/>
      <c r="E265" s="16">
        <v>293</v>
      </c>
      <c r="F265" s="17" t="s">
        <v>1510</v>
      </c>
      <c r="G265" s="17"/>
      <c r="H265" s="93">
        <v>-465</v>
      </c>
      <c r="I265" s="73"/>
    </row>
    <row r="266" spans="1:9" ht="15" customHeight="1">
      <c r="A266" s="38" t="s">
        <v>1489</v>
      </c>
      <c r="B266" s="20"/>
      <c r="C266" s="15" t="str">
        <f t="shared" si="8"/>
        <v>11/2020</v>
      </c>
      <c r="D266" s="15"/>
      <c r="E266" s="16">
        <v>1639</v>
      </c>
      <c r="F266" s="17" t="s">
        <v>1499</v>
      </c>
      <c r="G266" s="17"/>
      <c r="H266" s="93">
        <v>-46.80</v>
      </c>
      <c r="I266" s="73"/>
    </row>
    <row r="267" spans="1:9" ht="15" customHeight="1">
      <c r="A267" s="38" t="s">
        <v>1479</v>
      </c>
      <c r="B267" s="20"/>
      <c r="C267" s="15" t="str">
        <f t="shared" si="8"/>
        <v>11/2020</v>
      </c>
      <c r="D267" s="15"/>
      <c r="E267" s="16">
        <v>29505</v>
      </c>
      <c r="F267" s="17" t="s">
        <v>1495</v>
      </c>
      <c r="G267" s="17"/>
      <c r="H267" s="93">
        <v>-4495.41</v>
      </c>
      <c r="I267" s="73"/>
    </row>
    <row r="268" spans="1:9" ht="15" customHeight="1">
      <c r="A268" s="38" t="s">
        <v>1479</v>
      </c>
      <c r="B268" s="20"/>
      <c r="C268" s="15" t="str">
        <f t="shared" si="8"/>
        <v>11/2020</v>
      </c>
      <c r="D268" s="15"/>
      <c r="E268" s="16"/>
      <c r="F268" s="17" t="s">
        <v>1120</v>
      </c>
      <c r="G268" s="17"/>
      <c r="H268" s="93">
        <v>-49</v>
      </c>
      <c r="I268" s="73"/>
    </row>
    <row r="269" spans="1:9" ht="15" customHeight="1">
      <c r="A269" s="38" t="s">
        <v>1493</v>
      </c>
      <c r="B269" s="20"/>
      <c r="C269" s="15" t="str">
        <f t="shared" si="8"/>
        <v>11/2020</v>
      </c>
      <c r="D269" s="15"/>
      <c r="E269" s="16">
        <v>25</v>
      </c>
      <c r="F269" s="17" t="s">
        <v>175</v>
      </c>
      <c r="G269" s="17"/>
      <c r="H269" s="93">
        <v>-1090</v>
      </c>
      <c r="I269" s="73"/>
    </row>
    <row r="270" spans="1:9" ht="15" customHeight="1">
      <c r="A270" s="38" t="s">
        <v>1490</v>
      </c>
      <c r="B270" s="20"/>
      <c r="C270" s="15" t="str">
        <f t="shared" si="8"/>
        <v>11/2020</v>
      </c>
      <c r="D270" s="15"/>
      <c r="E270" s="16">
        <v>1639</v>
      </c>
      <c r="F270" s="17" t="s">
        <v>1293</v>
      </c>
      <c r="G270" s="17"/>
      <c r="H270" s="93">
        <v>-2909.35</v>
      </c>
      <c r="I270" s="73"/>
    </row>
    <row r="271" spans="1:9" ht="15" customHeight="1">
      <c r="A271" s="38" t="s">
        <v>1490</v>
      </c>
      <c r="B271" s="20"/>
      <c r="C271" s="15" t="str">
        <f t="shared" si="8"/>
        <v>11/2020</v>
      </c>
      <c r="D271" s="15"/>
      <c r="E271" s="16"/>
      <c r="F271" s="17" t="s">
        <v>1544</v>
      </c>
      <c r="G271" s="17"/>
      <c r="H271" s="93">
        <v>-273.08</v>
      </c>
      <c r="I271" s="73"/>
    </row>
    <row r="272" spans="1:9" ht="15" customHeight="1">
      <c r="A272" s="38" t="s">
        <v>1490</v>
      </c>
      <c r="B272" s="20"/>
      <c r="C272" s="15" t="str">
        <f t="shared" si="8"/>
        <v>11/2020</v>
      </c>
      <c r="D272" s="15"/>
      <c r="E272" s="16"/>
      <c r="F272" s="17" t="s">
        <v>1082</v>
      </c>
      <c r="G272" s="17"/>
      <c r="H272" s="93">
        <v>13.81</v>
      </c>
      <c r="I272" s="73"/>
    </row>
    <row r="273" spans="1:9" ht="15" customHeight="1">
      <c r="A273" s="38" t="s">
        <v>1480</v>
      </c>
      <c r="B273" s="20"/>
      <c r="C273" s="15" t="str">
        <f t="shared" si="8"/>
        <v>12/2020</v>
      </c>
      <c r="D273" s="15"/>
      <c r="E273" s="16">
        <v>30484846</v>
      </c>
      <c r="F273" s="17" t="s">
        <v>1502</v>
      </c>
      <c r="G273" s="17"/>
      <c r="H273" s="93">
        <v>-282.45999999999998</v>
      </c>
      <c r="I273" s="73"/>
    </row>
    <row r="274" spans="1:9" ht="15" customHeight="1">
      <c r="A274" s="38" t="s">
        <v>1480</v>
      </c>
      <c r="B274" s="20"/>
      <c r="C274" s="15" t="str">
        <f t="shared" si="8"/>
        <v>12/2020</v>
      </c>
      <c r="D274" s="15"/>
      <c r="E274" s="16"/>
      <c r="F274" s="17" t="s">
        <v>1120</v>
      </c>
      <c r="G274" s="17"/>
      <c r="H274" s="93">
        <v>-0.99</v>
      </c>
      <c r="I274" s="73"/>
    </row>
    <row r="275" spans="1:9" ht="15" customHeight="1">
      <c r="A275" s="38" t="s">
        <v>1491</v>
      </c>
      <c r="B275" s="20"/>
      <c r="C275" s="15" t="str">
        <f t="shared" si="8"/>
        <v>12/2020</v>
      </c>
      <c r="D275" s="15"/>
      <c r="E275" s="16">
        <v>30331</v>
      </c>
      <c r="F275" s="17" t="s">
        <v>1508</v>
      </c>
      <c r="G275" s="17"/>
      <c r="H275" s="93">
        <v>-4495.41</v>
      </c>
      <c r="I275" s="73"/>
    </row>
    <row r="276" spans="1:9" ht="15" customHeight="1">
      <c r="A276" s="38" t="s">
        <v>1481</v>
      </c>
      <c r="B276" s="20"/>
      <c r="C276" s="15" t="str">
        <f t="shared" si="8"/>
        <v>12/2020</v>
      </c>
      <c r="D276" s="15"/>
      <c r="E276" s="16">
        <v>3691590412</v>
      </c>
      <c r="F276" s="17" t="s">
        <v>1494</v>
      </c>
      <c r="G276" s="17"/>
      <c r="H276" s="93">
        <v>-1506.69</v>
      </c>
      <c r="I276" s="73"/>
    </row>
    <row r="277" spans="1:9" ht="15" customHeight="1">
      <c r="A277" s="38" t="s">
        <v>1545</v>
      </c>
      <c r="B277" s="20"/>
      <c r="C277" s="15" t="str">
        <f t="shared" si="8"/>
        <v>12/2020</v>
      </c>
      <c r="D277" s="15"/>
      <c r="E277" s="16"/>
      <c r="F277" s="17" t="s">
        <v>1120</v>
      </c>
      <c r="G277" s="17"/>
      <c r="H277" s="93">
        <v>-84</v>
      </c>
      <c r="I277" s="73"/>
    </row>
    <row r="278" spans="1:9" ht="15" customHeight="1">
      <c r="A278" s="38" t="s">
        <v>1480</v>
      </c>
      <c r="B278" s="20"/>
      <c r="C278" s="15" t="str">
        <f t="shared" si="8"/>
        <v>12/2020</v>
      </c>
      <c r="D278" s="15"/>
      <c r="E278" s="16"/>
      <c r="F278" s="17" t="s">
        <v>1120</v>
      </c>
      <c r="G278" s="17"/>
      <c r="H278" s="93">
        <v>-0.99</v>
      </c>
      <c r="I278" s="73"/>
    </row>
    <row r="279" spans="1:9" ht="15" customHeight="1">
      <c r="A279" s="38" t="s">
        <v>1482</v>
      </c>
      <c r="B279" s="20"/>
      <c r="C279" s="15" t="str">
        <f t="shared" si="8"/>
        <v>12/2020</v>
      </c>
      <c r="D279" s="15"/>
      <c r="E279" s="16">
        <v>36</v>
      </c>
      <c r="F279" s="17" t="s">
        <v>175</v>
      </c>
      <c r="G279" s="17"/>
      <c r="H279" s="93">
        <v>-530</v>
      </c>
      <c r="I279" s="73"/>
    </row>
    <row r="280" spans="1:9" ht="15" customHeight="1">
      <c r="A280" s="38" t="s">
        <v>1482</v>
      </c>
      <c r="B280" s="20"/>
      <c r="C280" s="15" t="str">
        <f t="shared" si="8"/>
        <v>12/2020</v>
      </c>
      <c r="D280" s="15"/>
      <c r="E280" s="16">
        <v>11270</v>
      </c>
      <c r="F280" s="17" t="s">
        <v>1498</v>
      </c>
      <c r="G280" s="17"/>
      <c r="H280" s="93">
        <v>-7.20</v>
      </c>
      <c r="I280" s="73"/>
    </row>
    <row r="281" spans="1:9" ht="15" customHeight="1">
      <c r="A281" s="38" t="s">
        <v>1492</v>
      </c>
      <c r="B281" s="20"/>
      <c r="C281" s="15" t="str">
        <f t="shared" si="8"/>
        <v>12/2020</v>
      </c>
      <c r="D281" s="15"/>
      <c r="E281" s="16">
        <v>11270</v>
      </c>
      <c r="F281" s="17" t="s">
        <v>1509</v>
      </c>
      <c r="G281" s="17"/>
      <c r="H281" s="93">
        <v>-221.64</v>
      </c>
      <c r="I281" s="73"/>
    </row>
    <row r="282" spans="1:9" ht="15" customHeight="1">
      <c r="A282" s="38" t="s">
        <v>1492</v>
      </c>
      <c r="B282" s="20"/>
      <c r="C282" s="15" t="str">
        <f t="shared" si="8"/>
        <v>12/2020</v>
      </c>
      <c r="D282" s="15"/>
      <c r="E282" s="16">
        <v>292</v>
      </c>
      <c r="F282" s="17" t="s">
        <v>1510</v>
      </c>
      <c r="G282" s="17"/>
      <c r="H282" s="93">
        <v>-465</v>
      </c>
      <c r="I282" s="73"/>
    </row>
    <row r="283" spans="1:9" ht="15" customHeight="1">
      <c r="A283" s="38" t="s">
        <v>1492</v>
      </c>
      <c r="B283" s="20"/>
      <c r="C283" s="15" t="str">
        <f t="shared" si="8"/>
        <v>12/2020</v>
      </c>
      <c r="D283" s="15"/>
      <c r="E283" s="16">
        <v>293</v>
      </c>
      <c r="F283" s="17" t="s">
        <v>1510</v>
      </c>
      <c r="G283" s="17"/>
      <c r="H283" s="93">
        <v>-465</v>
      </c>
      <c r="I283" s="73"/>
    </row>
    <row r="284" spans="1:9" ht="15" customHeight="1">
      <c r="A284" s="38" t="s">
        <v>1483</v>
      </c>
      <c r="B284" s="20"/>
      <c r="C284" s="15" t="str">
        <f t="shared" si="8"/>
        <v>12/2020</v>
      </c>
      <c r="D284" s="15"/>
      <c r="E284" s="16">
        <v>11</v>
      </c>
      <c r="F284" s="17" t="s">
        <v>1501</v>
      </c>
      <c r="G284" s="17"/>
      <c r="H284" s="93">
        <v>-131.78</v>
      </c>
      <c r="I284" s="73"/>
    </row>
    <row r="285" spans="1:9" ht="15" customHeight="1">
      <c r="A285" s="38" t="s">
        <v>1483</v>
      </c>
      <c r="B285" s="20"/>
      <c r="C285" s="15" t="str">
        <f t="shared" si="8"/>
        <v>12/2020</v>
      </c>
      <c r="D285" s="15"/>
      <c r="E285" s="16">
        <v>13</v>
      </c>
      <c r="F285" s="17" t="s">
        <v>1501</v>
      </c>
      <c r="G285" s="17"/>
      <c r="H285" s="93">
        <v>-40.96</v>
      </c>
      <c r="I285" s="73"/>
    </row>
    <row r="286" spans="1:9" ht="15" customHeight="1">
      <c r="A286" s="38" t="s">
        <v>1483</v>
      </c>
      <c r="B286" s="20"/>
      <c r="C286" s="15" t="str">
        <f t="shared" si="8"/>
        <v>12/2020</v>
      </c>
      <c r="D286" s="15"/>
      <c r="E286" s="16"/>
      <c r="F286" s="17" t="s">
        <v>1552</v>
      </c>
      <c r="G286" s="17"/>
      <c r="H286" s="93">
        <v>-232.12</v>
      </c>
      <c r="I286" s="73"/>
    </row>
    <row r="287" spans="1:9" ht="15" customHeight="1">
      <c r="A287" s="38" t="s">
        <v>1483</v>
      </c>
      <c r="B287" s="20"/>
      <c r="C287" s="15" t="str">
        <f t="shared" si="8"/>
        <v>12/2020</v>
      </c>
      <c r="D287" s="15"/>
      <c r="E287" s="16"/>
      <c r="F287" s="17" t="s">
        <v>1550</v>
      </c>
      <c r="G287" s="17"/>
      <c r="H287" s="93">
        <v>1452.37</v>
      </c>
      <c r="I287" s="73"/>
    </row>
    <row r="288" spans="1:9" ht="15" customHeight="1">
      <c r="A288" s="38" t="s">
        <v>1483</v>
      </c>
      <c r="B288" s="20"/>
      <c r="C288" s="15" t="str">
        <f t="shared" si="8"/>
        <v>12/2020</v>
      </c>
      <c r="D288" s="15"/>
      <c r="E288" s="16">
        <v>370432</v>
      </c>
      <c r="F288" s="17" t="s">
        <v>1503</v>
      </c>
      <c r="G288" s="17"/>
      <c r="H288" s="93">
        <v>-3025</v>
      </c>
      <c r="I288" s="73"/>
    </row>
    <row r="289" spans="1:9" ht="15" customHeight="1">
      <c r="A289" s="38" t="s">
        <v>1483</v>
      </c>
      <c r="B289" s="20"/>
      <c r="C289" s="15" t="str">
        <f t="shared" si="8"/>
        <v>12/2020</v>
      </c>
      <c r="D289" s="15"/>
      <c r="E289" s="16">
        <v>10876</v>
      </c>
      <c r="F289" s="17" t="s">
        <v>1504</v>
      </c>
      <c r="G289" s="17"/>
      <c r="H289" s="93">
        <v>-32.92</v>
      </c>
      <c r="I289" s="73"/>
    </row>
    <row r="290" spans="1:9" ht="15" customHeight="1">
      <c r="A290" s="38" t="s">
        <v>1483</v>
      </c>
      <c r="B290" s="20"/>
      <c r="C290" s="15" t="str">
        <f t="shared" si="8"/>
        <v>12/2020</v>
      </c>
      <c r="D290" s="15"/>
      <c r="E290" s="16">
        <v>1639</v>
      </c>
      <c r="F290" s="17" t="s">
        <v>1504</v>
      </c>
      <c r="G290" s="17"/>
      <c r="H290" s="93">
        <v>-144.15</v>
      </c>
      <c r="I290" s="73"/>
    </row>
    <row r="291" spans="1:9" ht="15" customHeight="1">
      <c r="A291" s="38" t="s">
        <v>1483</v>
      </c>
      <c r="B291" s="20"/>
      <c r="C291" s="15" t="str">
        <f t="shared" si="8"/>
        <v>12/2020</v>
      </c>
      <c r="D291" s="15"/>
      <c r="E291" s="16">
        <v>28341</v>
      </c>
      <c r="F291" s="17" t="s">
        <v>1500</v>
      </c>
      <c r="G291" s="17"/>
      <c r="H291" s="93">
        <v>-222.74</v>
      </c>
      <c r="I291" s="73"/>
    </row>
    <row r="292" spans="1:9" ht="15" customHeight="1">
      <c r="A292" s="38" t="s">
        <v>1483</v>
      </c>
      <c r="B292" s="20"/>
      <c r="C292" s="15" t="str">
        <f t="shared" si="8"/>
        <v>12/2020</v>
      </c>
      <c r="D292" s="15"/>
      <c r="E292" s="16">
        <v>28349</v>
      </c>
      <c r="F292" s="17" t="s">
        <v>1500</v>
      </c>
      <c r="G292" s="17"/>
      <c r="H292" s="93">
        <v>-185.54</v>
      </c>
      <c r="I292" s="73"/>
    </row>
    <row r="293" spans="1:9" ht="15" customHeight="1">
      <c r="A293" s="38" t="s">
        <v>1483</v>
      </c>
      <c r="B293" s="20"/>
      <c r="C293" s="15" t="str">
        <f t="shared" si="8"/>
        <v>12/2020</v>
      </c>
      <c r="D293" s="15"/>
      <c r="E293" s="16">
        <v>28350</v>
      </c>
      <c r="F293" s="17" t="s">
        <v>1500</v>
      </c>
      <c r="G293" s="17"/>
      <c r="H293" s="93">
        <v>-222.74</v>
      </c>
      <c r="I293" s="73"/>
    </row>
    <row r="294" spans="1:9" ht="15" customHeight="1">
      <c r="A294" s="38" t="s">
        <v>1483</v>
      </c>
      <c r="B294" s="20"/>
      <c r="C294" s="15" t="str">
        <f t="shared" si="8"/>
        <v>12/2020</v>
      </c>
      <c r="D294" s="15"/>
      <c r="E294" s="16">
        <v>28351</v>
      </c>
      <c r="F294" s="17" t="s">
        <v>1500</v>
      </c>
      <c r="G294" s="17"/>
      <c r="H294" s="93">
        <v>-222.74</v>
      </c>
      <c r="I294" s="73"/>
    </row>
    <row r="295" spans="1:9" ht="15" customHeight="1">
      <c r="A295" s="38" t="s">
        <v>1483</v>
      </c>
      <c r="B295" s="20"/>
      <c r="C295" s="15" t="str">
        <f t="shared" si="8"/>
        <v>12/2020</v>
      </c>
      <c r="D295" s="15"/>
      <c r="E295" s="16">
        <v>28352</v>
      </c>
      <c r="F295" s="17" t="s">
        <v>1500</v>
      </c>
      <c r="G295" s="17"/>
      <c r="H295" s="93">
        <v>-185.54</v>
      </c>
      <c r="I295" s="73"/>
    </row>
    <row r="296" spans="1:9" ht="15" customHeight="1">
      <c r="A296" s="38" t="s">
        <v>1483</v>
      </c>
      <c r="B296" s="20"/>
      <c r="C296" s="15" t="str">
        <f t="shared" si="8"/>
        <v>12/2020</v>
      </c>
      <c r="D296" s="15"/>
      <c r="E296" s="16">
        <v>28353</v>
      </c>
      <c r="F296" s="17" t="s">
        <v>1500</v>
      </c>
      <c r="G296" s="17"/>
      <c r="H296" s="93">
        <v>-185.54</v>
      </c>
      <c r="I296" s="73"/>
    </row>
    <row r="297" spans="1:9" ht="15" customHeight="1">
      <c r="A297" s="38" t="s">
        <v>1483</v>
      </c>
      <c r="B297" s="20"/>
      <c r="C297" s="15" t="str">
        <f t="shared" si="8"/>
        <v>12/2020</v>
      </c>
      <c r="D297" s="15"/>
      <c r="E297" s="16">
        <v>29505</v>
      </c>
      <c r="F297" s="17" t="s">
        <v>1504</v>
      </c>
      <c r="G297" s="17"/>
      <c r="H297" s="93">
        <v>-222.74</v>
      </c>
      <c r="I297" s="73"/>
    </row>
    <row r="298" spans="1:9" ht="15" customHeight="1">
      <c r="A298" s="38" t="s">
        <v>1483</v>
      </c>
      <c r="B298" s="20"/>
      <c r="C298" s="15" t="str">
        <f t="shared" si="8"/>
        <v>12/2020</v>
      </c>
      <c r="D298" s="15"/>
      <c r="E298" s="16">
        <v>30331</v>
      </c>
      <c r="F298" s="17" t="s">
        <v>1505</v>
      </c>
      <c r="G298" s="17"/>
      <c r="H298" s="93">
        <v>-71.849999999999994</v>
      </c>
      <c r="I298" s="73"/>
    </row>
    <row r="299" spans="1:9" ht="15" customHeight="1">
      <c r="A299" s="38" t="s">
        <v>1548</v>
      </c>
      <c r="B299" s="20"/>
      <c r="C299" s="15" t="str">
        <f t="shared" si="8"/>
        <v>12/2020</v>
      </c>
      <c r="D299" s="15"/>
      <c r="E299" s="16"/>
      <c r="F299" s="17" t="s">
        <v>1541</v>
      </c>
      <c r="G299" s="17"/>
      <c r="H299" s="93">
        <v>750</v>
      </c>
      <c r="I299" s="73"/>
    </row>
    <row r="300" spans="1:9" ht="15" customHeight="1">
      <c r="A300" s="38" t="s">
        <v>1551</v>
      </c>
      <c r="B300" s="20"/>
      <c r="C300" s="15" t="str">
        <f t="shared" si="8"/>
        <v>12/2020</v>
      </c>
      <c r="D300" s="15"/>
      <c r="E300" s="16"/>
      <c r="F300" s="17" t="s">
        <v>1120</v>
      </c>
      <c r="G300" s="17"/>
      <c r="H300" s="93">
        <v>-0.99</v>
      </c>
      <c r="I300" s="73"/>
    </row>
    <row r="301" spans="1:9" ht="15" customHeight="1">
      <c r="A301" s="38" t="s">
        <v>1549</v>
      </c>
      <c r="B301" s="20"/>
      <c r="C301" s="15" t="str">
        <f t="shared" si="8"/>
        <v>12/2020</v>
      </c>
      <c r="D301" s="15"/>
      <c r="E301" s="16"/>
      <c r="F301" s="17" t="s">
        <v>1120</v>
      </c>
      <c r="G301" s="17"/>
      <c r="H301" s="93">
        <v>-49</v>
      </c>
      <c r="I301" s="73"/>
    </row>
    <row r="302" spans="1:10" ht="15" customHeight="1">
      <c r="A302" s="38" t="s">
        <v>1546</v>
      </c>
      <c r="B302" s="20"/>
      <c r="C302" s="15" t="str">
        <f t="shared" si="8"/>
        <v>12/2020</v>
      </c>
      <c r="D302" s="15"/>
      <c r="E302" s="16"/>
      <c r="F302" s="17" t="s">
        <v>1547</v>
      </c>
      <c r="G302" s="17"/>
      <c r="H302" s="93">
        <v>15000</v>
      </c>
      <c r="I302" s="82"/>
      <c r="J302" s="82"/>
    </row>
    <row r="303" spans="1:9" ht="15" customHeight="1">
      <c r="A303" s="39" t="s">
        <v>1514</v>
      </c>
      <c r="B303" s="107"/>
      <c r="C303" s="40" t="str">
        <f t="shared" si="8"/>
        <v>12/2020</v>
      </c>
      <c r="D303" s="40"/>
      <c r="E303" s="41"/>
      <c r="F303" s="42" t="s">
        <v>1082</v>
      </c>
      <c r="G303" s="42"/>
      <c r="H303" s="94">
        <v>2.80</v>
      </c>
      <c r="I303" s="82"/>
    </row>
    <row r="304" spans="1:9" s="31" customFormat="1" ht="15">
      <c r="A304" s="110"/>
      <c r="B304" s="110"/>
      <c r="C304" s="15"/>
      <c r="D304" s="15"/>
      <c r="E304" s="6"/>
      <c r="F304" s="6"/>
      <c r="G304" s="7"/>
      <c r="H304" s="95"/>
      <c r="I304" s="73"/>
    </row>
    <row r="305" spans="1:9" s="31" customFormat="1" ht="15">
      <c r="A305" s="110"/>
      <c r="B305" s="110"/>
      <c r="C305" s="15"/>
      <c r="D305" s="15"/>
      <c r="E305" s="6"/>
      <c r="F305" s="100" t="s">
        <v>1555</v>
      </c>
      <c r="G305" s="101"/>
      <c r="H305" s="111">
        <f>SUM(H9:H303)</f>
        <v>20135.199999999917</v>
      </c>
      <c r="I305" s="73"/>
    </row>
    <row r="306" spans="1:9" s="31" customFormat="1" ht="15">
      <c r="A306" s="52"/>
      <c r="B306" s="52"/>
      <c r="C306" s="15" t="str">
        <f>MID(A306,4,7)</f>
        <v/>
      </c>
      <c r="D306" s="15"/>
      <c r="E306" s="6"/>
      <c r="G306" s="7"/>
      <c r="H306" s="95"/>
      <c r="I306" s="73"/>
    </row>
    <row r="307" spans="1:9" s="31" customFormat="1" ht="18">
      <c r="A307" s="52"/>
      <c r="B307" s="52"/>
      <c r="C307" s="15" t="str">
        <f>MID(A307,4,7)</f>
        <v/>
      </c>
      <c r="D307" s="15"/>
      <c r="E307" s="6"/>
      <c r="F307" s="112" t="s">
        <v>1557</v>
      </c>
      <c r="G307" s="7"/>
      <c r="H307" s="95"/>
      <c r="I307" s="73"/>
    </row>
    <row r="308" spans="1:9" s="31" customFormat="1" ht="18">
      <c r="A308" s="52"/>
      <c r="B308" s="52"/>
      <c r="C308" s="15" t="str">
        <f>MID(A308,4,7)</f>
        <v/>
      </c>
      <c r="D308" s="15"/>
      <c r="E308" s="6"/>
      <c r="F308" s="112" t="s">
        <v>1558</v>
      </c>
      <c r="G308" s="7"/>
      <c r="H308" s="95"/>
      <c r="I308" s="73"/>
    </row>
    <row r="309" spans="1:9" s="31" customFormat="1" ht="18">
      <c r="A309" s="52"/>
      <c r="B309" s="52"/>
      <c r="C309" s="15"/>
      <c r="D309" s="15"/>
      <c r="E309" s="6"/>
      <c r="F309" s="112" t="s">
        <v>1559</v>
      </c>
      <c r="G309" s="7"/>
      <c r="H309" s="95"/>
      <c r="I309" s="73"/>
    </row>
    <row r="310" spans="1:9" s="31" customFormat="1" ht="18">
      <c r="A310" s="52"/>
      <c r="B310" s="52"/>
      <c r="C310" s="15"/>
      <c r="D310" s="15"/>
      <c r="E310" s="6"/>
      <c r="F310" s="112"/>
      <c r="G310" s="7"/>
      <c r="H310" s="95"/>
      <c r="I310" s="73"/>
    </row>
    <row r="311" spans="1:9" s="31" customFormat="1" ht="15">
      <c r="A311" s="52"/>
      <c r="B311" s="52"/>
      <c r="C311" s="15" t="str">
        <f>MID(A311,4,7)</f>
        <v/>
      </c>
      <c r="D311" s="15"/>
      <c r="E311" s="6"/>
      <c r="F311" s="7"/>
      <c r="G311" s="7"/>
      <c r="H311" s="95"/>
      <c r="I311" s="73"/>
    </row>
    <row r="312" spans="1:9" s="31" customFormat="1" ht="15">
      <c r="A312" s="173" t="s">
        <v>1553</v>
      </c>
      <c r="B312" s="173"/>
      <c r="C312" s="173"/>
      <c r="D312" s="173"/>
      <c r="E312" s="173"/>
      <c r="F312" s="173"/>
      <c r="G312" s="173"/>
      <c r="H312" s="173"/>
      <c r="I312" s="73"/>
    </row>
    <row r="313" spans="1:9" s="31" customFormat="1" ht="15">
      <c r="A313" s="173" t="s">
        <v>1554</v>
      </c>
      <c r="B313" s="173"/>
      <c r="C313" s="173"/>
      <c r="D313" s="173"/>
      <c r="E313" s="173"/>
      <c r="F313" s="173"/>
      <c r="G313" s="173"/>
      <c r="H313" s="173"/>
      <c r="I313" s="73"/>
    </row>
    <row r="314" spans="1:9" s="31" customFormat="1" ht="15">
      <c r="A314" s="102"/>
      <c r="B314" s="102"/>
      <c r="C314" s="103" t="str">
        <f t="shared" si="9" ref="C314:C359">MID(A314,4,7)</f>
        <v/>
      </c>
      <c r="D314" s="103"/>
      <c r="E314" s="104"/>
      <c r="F314" s="105"/>
      <c r="G314" s="105"/>
      <c r="H314" s="106"/>
      <c r="I314" s="73"/>
    </row>
    <row r="315" spans="1:9" s="31" customFormat="1" ht="15">
      <c r="A315" s="102"/>
      <c r="B315" s="102"/>
      <c r="C315" s="103" t="str">
        <f t="shared" si="9"/>
        <v/>
      </c>
      <c r="D315" s="103"/>
      <c r="E315" s="104"/>
      <c r="F315" s="105"/>
      <c r="G315" s="105"/>
      <c r="H315" s="106"/>
      <c r="I315" s="73"/>
    </row>
    <row r="316" spans="1:9" s="31" customFormat="1" ht="15">
      <c r="A316" s="102"/>
      <c r="B316" s="102"/>
      <c r="C316" s="103" t="str">
        <f t="shared" si="9"/>
        <v/>
      </c>
      <c r="D316" s="103"/>
      <c r="E316" s="104"/>
      <c r="F316" s="105"/>
      <c r="G316" s="105"/>
      <c r="H316" s="106"/>
      <c r="I316" s="73"/>
    </row>
    <row r="317" spans="1:9" s="31" customFormat="1" ht="15">
      <c r="A317" s="52"/>
      <c r="B317" s="52"/>
      <c r="C317" s="15" t="str">
        <f t="shared" si="9"/>
        <v/>
      </c>
      <c r="D317" s="15"/>
      <c r="E317" s="6"/>
      <c r="F317" s="7"/>
      <c r="G317" s="7"/>
      <c r="H317" s="95"/>
      <c r="I317" s="73"/>
    </row>
    <row r="318" spans="1:9" s="31" customFormat="1" ht="15">
      <c r="A318" s="52"/>
      <c r="B318" s="52"/>
      <c r="C318" s="15" t="str">
        <f t="shared" si="9"/>
        <v/>
      </c>
      <c r="D318" s="15"/>
      <c r="E318" s="6"/>
      <c r="F318" s="7"/>
      <c r="G318" s="7"/>
      <c r="H318" s="95"/>
      <c r="I318" s="73"/>
    </row>
    <row r="319" spans="1:9" s="31" customFormat="1" ht="15">
      <c r="A319" s="52"/>
      <c r="B319" s="52"/>
      <c r="C319" s="15" t="str">
        <f t="shared" si="9"/>
        <v/>
      </c>
      <c r="D319" s="15"/>
      <c r="E319" s="6"/>
      <c r="F319" s="7"/>
      <c r="G319" s="7"/>
      <c r="H319" s="95"/>
      <c r="I319" s="73"/>
    </row>
    <row r="320" spans="1:9" s="31" customFormat="1" ht="15">
      <c r="A320" s="52"/>
      <c r="B320" s="52"/>
      <c r="C320" s="15" t="str">
        <f t="shared" si="9"/>
        <v/>
      </c>
      <c r="D320" s="15"/>
      <c r="E320" s="6"/>
      <c r="F320" s="7"/>
      <c r="G320" s="7"/>
      <c r="H320" s="95"/>
      <c r="I320" s="73"/>
    </row>
    <row r="321" spans="1:9" s="31" customFormat="1" ht="15">
      <c r="A321" s="52"/>
      <c r="B321" s="52"/>
      <c r="C321" s="15" t="str">
        <f t="shared" si="9"/>
        <v/>
      </c>
      <c r="D321" s="15"/>
      <c r="E321" s="6"/>
      <c r="F321" s="7"/>
      <c r="G321" s="7"/>
      <c r="H321" s="95"/>
      <c r="I321" s="73"/>
    </row>
    <row r="322" spans="1:9" s="31" customFormat="1" ht="15">
      <c r="A322" s="52"/>
      <c r="B322" s="52"/>
      <c r="C322" s="15" t="str">
        <f t="shared" si="9"/>
        <v/>
      </c>
      <c r="D322" s="15"/>
      <c r="E322" s="6"/>
      <c r="F322" s="7"/>
      <c r="G322" s="7"/>
      <c r="H322" s="95"/>
      <c r="I322" s="73"/>
    </row>
    <row r="323" spans="1:9" s="31" customFormat="1" ht="15">
      <c r="A323" s="52"/>
      <c r="B323" s="52"/>
      <c r="C323" s="15" t="str">
        <f t="shared" si="9"/>
        <v/>
      </c>
      <c r="D323" s="15"/>
      <c r="E323" s="6"/>
      <c r="F323" s="7"/>
      <c r="G323" s="7"/>
      <c r="H323" s="95"/>
      <c r="I323" s="73"/>
    </row>
    <row r="324" spans="1:9" s="31" customFormat="1" ht="15">
      <c r="A324" s="52"/>
      <c r="B324" s="52"/>
      <c r="C324" s="15" t="str">
        <f t="shared" si="9"/>
        <v/>
      </c>
      <c r="D324" s="15"/>
      <c r="E324" s="6"/>
      <c r="F324" s="7"/>
      <c r="G324" s="7"/>
      <c r="H324" s="95"/>
      <c r="I324" s="73"/>
    </row>
    <row r="325" spans="1:9" s="31" customFormat="1" ht="15">
      <c r="A325" s="52"/>
      <c r="B325" s="52"/>
      <c r="C325" s="15" t="str">
        <f t="shared" si="9"/>
        <v/>
      </c>
      <c r="D325" s="15"/>
      <c r="E325" s="6"/>
      <c r="F325" s="7"/>
      <c r="G325" s="7"/>
      <c r="H325" s="95"/>
      <c r="I325" s="73"/>
    </row>
    <row r="326" spans="1:9" s="31" customFormat="1" ht="15">
      <c r="A326" s="52"/>
      <c r="B326" s="52"/>
      <c r="C326" s="15" t="str">
        <f t="shared" si="9"/>
        <v/>
      </c>
      <c r="D326" s="15"/>
      <c r="E326" s="6"/>
      <c r="F326" s="7"/>
      <c r="G326" s="7"/>
      <c r="H326" s="95"/>
      <c r="I326" s="73"/>
    </row>
    <row r="327" spans="1:9" s="31" customFormat="1" ht="15">
      <c r="A327" s="52"/>
      <c r="B327" s="52"/>
      <c r="C327" s="15" t="str">
        <f t="shared" si="9"/>
        <v/>
      </c>
      <c r="D327" s="15"/>
      <c r="E327" s="6"/>
      <c r="F327" s="7"/>
      <c r="G327" s="7"/>
      <c r="H327" s="95"/>
      <c r="I327" s="73"/>
    </row>
    <row r="328" spans="1:9" s="31" customFormat="1" ht="15">
      <c r="A328" s="52"/>
      <c r="B328" s="52"/>
      <c r="C328" s="15" t="str">
        <f t="shared" si="9"/>
        <v/>
      </c>
      <c r="D328" s="15"/>
      <c r="E328" s="6"/>
      <c r="F328" s="7"/>
      <c r="G328" s="7"/>
      <c r="H328" s="95"/>
      <c r="I328" s="73"/>
    </row>
    <row r="329" spans="1:9" s="31" customFormat="1" ht="15">
      <c r="A329" s="52"/>
      <c r="B329" s="52"/>
      <c r="C329" s="15" t="str">
        <f t="shared" si="9"/>
        <v/>
      </c>
      <c r="D329" s="15"/>
      <c r="E329" s="6"/>
      <c r="F329" s="7"/>
      <c r="G329" s="7"/>
      <c r="H329" s="95"/>
      <c r="I329" s="73"/>
    </row>
    <row r="330" spans="1:9" s="31" customFormat="1" ht="15">
      <c r="A330" s="52"/>
      <c r="B330" s="52"/>
      <c r="C330" s="15" t="str">
        <f t="shared" si="9"/>
        <v/>
      </c>
      <c r="D330" s="15"/>
      <c r="E330" s="6"/>
      <c r="F330" s="7"/>
      <c r="G330" s="7"/>
      <c r="H330" s="95"/>
      <c r="I330" s="73"/>
    </row>
    <row r="331" spans="1:9" s="31" customFormat="1" ht="15">
      <c r="A331" s="52"/>
      <c r="B331" s="52"/>
      <c r="C331" s="15" t="str">
        <f t="shared" si="9"/>
        <v/>
      </c>
      <c r="D331" s="15"/>
      <c r="E331" s="6"/>
      <c r="F331" s="7"/>
      <c r="G331" s="7"/>
      <c r="H331" s="95"/>
      <c r="I331" s="73"/>
    </row>
    <row r="332" spans="1:9" s="31" customFormat="1" ht="15">
      <c r="A332" s="52"/>
      <c r="B332" s="52"/>
      <c r="C332" s="15" t="str">
        <f t="shared" si="9"/>
        <v/>
      </c>
      <c r="D332" s="15"/>
      <c r="E332" s="6"/>
      <c r="F332" s="7"/>
      <c r="G332" s="7"/>
      <c r="H332" s="95"/>
      <c r="I332" s="73"/>
    </row>
    <row r="333" spans="1:9" s="31" customFormat="1" ht="15">
      <c r="A333" s="52"/>
      <c r="B333" s="52"/>
      <c r="C333" s="15" t="str">
        <f t="shared" si="9"/>
        <v/>
      </c>
      <c r="D333" s="15"/>
      <c r="E333" s="6"/>
      <c r="F333" s="7"/>
      <c r="G333" s="7"/>
      <c r="H333" s="95"/>
      <c r="I333" s="73"/>
    </row>
    <row r="334" spans="1:9" s="31" customFormat="1" ht="15">
      <c r="A334" s="52"/>
      <c r="B334" s="52"/>
      <c r="C334" s="15" t="str">
        <f t="shared" si="9"/>
        <v/>
      </c>
      <c r="D334" s="15"/>
      <c r="E334" s="6"/>
      <c r="F334" s="7"/>
      <c r="G334" s="7"/>
      <c r="H334" s="95"/>
      <c r="I334" s="73"/>
    </row>
    <row r="335" spans="1:9" s="31" customFormat="1" ht="15">
      <c r="A335" s="52"/>
      <c r="B335" s="52"/>
      <c r="C335" s="15" t="str">
        <f t="shared" si="9"/>
        <v/>
      </c>
      <c r="D335" s="15"/>
      <c r="E335" s="6"/>
      <c r="F335" s="7"/>
      <c r="G335" s="7"/>
      <c r="H335" s="95"/>
      <c r="I335" s="73"/>
    </row>
    <row r="336" spans="1:9" s="31" customFormat="1" ht="15">
      <c r="A336" s="52"/>
      <c r="B336" s="52"/>
      <c r="C336" s="15" t="str">
        <f t="shared" si="9"/>
        <v/>
      </c>
      <c r="D336" s="15"/>
      <c r="E336" s="6"/>
      <c r="F336" s="7"/>
      <c r="G336" s="7"/>
      <c r="H336" s="95"/>
      <c r="I336" s="73"/>
    </row>
    <row r="337" spans="1:9" s="31" customFormat="1" ht="15">
      <c r="A337" s="52"/>
      <c r="B337" s="52"/>
      <c r="C337" s="15" t="str">
        <f t="shared" si="9"/>
        <v/>
      </c>
      <c r="D337" s="15"/>
      <c r="E337" s="6"/>
      <c r="F337" s="7"/>
      <c r="G337" s="7"/>
      <c r="H337" s="95"/>
      <c r="I337" s="73"/>
    </row>
    <row r="338" spans="1:9" s="31" customFormat="1" ht="15">
      <c r="A338" s="52"/>
      <c r="B338" s="52"/>
      <c r="C338" s="15" t="str">
        <f t="shared" si="9"/>
        <v/>
      </c>
      <c r="D338" s="15"/>
      <c r="E338" s="6"/>
      <c r="F338" s="7"/>
      <c r="G338" s="7"/>
      <c r="H338" s="95"/>
      <c r="I338" s="73"/>
    </row>
    <row r="339" spans="1:9" s="31" customFormat="1" ht="15">
      <c r="A339" s="52"/>
      <c r="B339" s="52"/>
      <c r="C339" s="15" t="str">
        <f t="shared" si="9"/>
        <v/>
      </c>
      <c r="D339" s="15"/>
      <c r="E339" s="6"/>
      <c r="F339" s="7"/>
      <c r="G339" s="7"/>
      <c r="H339" s="95"/>
      <c r="I339" s="73"/>
    </row>
    <row r="340" spans="1:9" s="31" customFormat="1" ht="15">
      <c r="A340" s="52"/>
      <c r="B340" s="52"/>
      <c r="C340" s="15" t="str">
        <f t="shared" si="9"/>
        <v/>
      </c>
      <c r="D340" s="15"/>
      <c r="E340" s="6"/>
      <c r="F340" s="7"/>
      <c r="G340" s="7"/>
      <c r="H340" s="95"/>
      <c r="I340" s="73"/>
    </row>
    <row r="341" spans="1:9" s="31" customFormat="1" ht="15">
      <c r="A341" s="52"/>
      <c r="B341" s="52"/>
      <c r="C341" s="15" t="str">
        <f t="shared" si="9"/>
        <v/>
      </c>
      <c r="D341" s="15"/>
      <c r="E341" s="6"/>
      <c r="F341" s="7"/>
      <c r="G341" s="7"/>
      <c r="H341" s="95"/>
      <c r="I341" s="73"/>
    </row>
    <row r="342" spans="1:9" s="31" customFormat="1" ht="15">
      <c r="A342" s="52"/>
      <c r="B342" s="52"/>
      <c r="C342" s="15" t="str">
        <f t="shared" si="9"/>
        <v/>
      </c>
      <c r="D342" s="15"/>
      <c r="E342" s="6"/>
      <c r="F342" s="7"/>
      <c r="G342" s="7"/>
      <c r="H342" s="95"/>
      <c r="I342" s="73"/>
    </row>
    <row r="343" spans="1:9" s="31" customFormat="1" ht="15">
      <c r="A343" s="52"/>
      <c r="B343" s="52"/>
      <c r="C343" s="15" t="str">
        <f t="shared" si="9"/>
        <v/>
      </c>
      <c r="D343" s="15"/>
      <c r="E343" s="6"/>
      <c r="F343" s="7"/>
      <c r="G343" s="7"/>
      <c r="H343" s="95"/>
      <c r="I343" s="73"/>
    </row>
    <row r="344" spans="1:9" s="31" customFormat="1" ht="15">
      <c r="A344" s="52"/>
      <c r="B344" s="52"/>
      <c r="C344" s="15" t="str">
        <f t="shared" si="9"/>
        <v/>
      </c>
      <c r="D344" s="15"/>
      <c r="E344" s="6"/>
      <c r="F344" s="7"/>
      <c r="G344" s="7"/>
      <c r="H344" s="95"/>
      <c r="I344" s="73"/>
    </row>
    <row r="345" spans="1:9" s="31" customFormat="1" ht="15">
      <c r="A345" s="52"/>
      <c r="B345" s="52"/>
      <c r="C345" s="15" t="str">
        <f t="shared" si="9"/>
        <v/>
      </c>
      <c r="D345" s="15"/>
      <c r="E345" s="6"/>
      <c r="F345" s="7"/>
      <c r="G345" s="7"/>
      <c r="H345" s="95"/>
      <c r="I345" s="73"/>
    </row>
    <row r="346" spans="1:9" s="31" customFormat="1" ht="15">
      <c r="A346" s="52"/>
      <c r="B346" s="52"/>
      <c r="C346" s="15" t="str">
        <f t="shared" si="9"/>
        <v/>
      </c>
      <c r="D346" s="15"/>
      <c r="E346" s="6"/>
      <c r="F346" s="7"/>
      <c r="G346" s="7"/>
      <c r="H346" s="95"/>
      <c r="I346" s="73"/>
    </row>
    <row r="347" spans="1:9" s="31" customFormat="1" ht="15">
      <c r="A347" s="52"/>
      <c r="B347" s="52"/>
      <c r="C347" s="15" t="str">
        <f t="shared" si="9"/>
        <v/>
      </c>
      <c r="D347" s="15"/>
      <c r="E347" s="6"/>
      <c r="F347" s="7"/>
      <c r="G347" s="7"/>
      <c r="H347" s="95"/>
      <c r="I347" s="73"/>
    </row>
    <row r="348" spans="1:9" s="31" customFormat="1" ht="15">
      <c r="A348" s="52"/>
      <c r="B348" s="52"/>
      <c r="C348" s="15" t="str">
        <f t="shared" si="9"/>
        <v/>
      </c>
      <c r="D348" s="15"/>
      <c r="E348" s="6"/>
      <c r="F348" s="7"/>
      <c r="G348" s="7"/>
      <c r="H348" s="95"/>
      <c r="I348" s="73"/>
    </row>
    <row r="349" spans="1:9" s="31" customFormat="1" ht="15">
      <c r="A349" s="52"/>
      <c r="B349" s="52"/>
      <c r="C349" s="15" t="str">
        <f t="shared" si="9"/>
        <v/>
      </c>
      <c r="D349" s="15"/>
      <c r="E349" s="6"/>
      <c r="F349" s="7"/>
      <c r="G349" s="7"/>
      <c r="H349" s="95"/>
      <c r="I349" s="73"/>
    </row>
    <row r="350" spans="1:9" s="31" customFormat="1" ht="15">
      <c r="A350" s="52"/>
      <c r="B350" s="52"/>
      <c r="C350" s="15" t="str">
        <f t="shared" si="9"/>
        <v/>
      </c>
      <c r="D350" s="15"/>
      <c r="E350" s="6"/>
      <c r="F350" s="7"/>
      <c r="G350" s="7"/>
      <c r="H350" s="95"/>
      <c r="I350" s="73"/>
    </row>
    <row r="351" spans="1:9" s="31" customFormat="1" ht="15">
      <c r="A351" s="52"/>
      <c r="B351" s="52"/>
      <c r="C351" s="15" t="str">
        <f t="shared" si="9"/>
        <v/>
      </c>
      <c r="D351" s="15"/>
      <c r="E351" s="6"/>
      <c r="F351" s="7"/>
      <c r="G351" s="7"/>
      <c r="H351" s="95"/>
      <c r="I351" s="73"/>
    </row>
    <row r="352" spans="1:9" s="31" customFormat="1" ht="15">
      <c r="A352" s="52"/>
      <c r="B352" s="52"/>
      <c r="C352" s="15" t="str">
        <f t="shared" si="9"/>
        <v/>
      </c>
      <c r="D352" s="15"/>
      <c r="E352" s="6"/>
      <c r="F352" s="7"/>
      <c r="G352" s="7"/>
      <c r="H352" s="95"/>
      <c r="I352" s="73"/>
    </row>
    <row r="353" spans="1:9" s="31" customFormat="1" ht="15">
      <c r="A353" s="52"/>
      <c r="B353" s="52"/>
      <c r="C353" s="15" t="str">
        <f t="shared" si="9"/>
        <v/>
      </c>
      <c r="D353" s="15"/>
      <c r="E353" s="6"/>
      <c r="F353" s="7"/>
      <c r="G353" s="7"/>
      <c r="H353" s="95"/>
      <c r="I353" s="73"/>
    </row>
    <row r="354" spans="1:9" s="31" customFormat="1" ht="15">
      <c r="A354" s="52"/>
      <c r="B354" s="52"/>
      <c r="C354" s="15" t="str">
        <f t="shared" si="9"/>
        <v/>
      </c>
      <c r="D354" s="15"/>
      <c r="E354" s="6"/>
      <c r="F354" s="7"/>
      <c r="G354" s="7"/>
      <c r="H354" s="95"/>
      <c r="I354" s="73"/>
    </row>
    <row r="355" spans="1:9" s="31" customFormat="1" ht="15">
      <c r="A355" s="52"/>
      <c r="B355" s="52"/>
      <c r="C355" s="15" t="str">
        <f t="shared" si="9"/>
        <v/>
      </c>
      <c r="D355" s="15"/>
      <c r="E355" s="6"/>
      <c r="F355" s="7"/>
      <c r="G355" s="7"/>
      <c r="H355" s="95"/>
      <c r="I355" s="73"/>
    </row>
    <row r="356" spans="1:9" s="31" customFormat="1" ht="15">
      <c r="A356" s="52"/>
      <c r="B356" s="52"/>
      <c r="C356" s="15" t="str">
        <f t="shared" si="9"/>
        <v/>
      </c>
      <c r="D356" s="15"/>
      <c r="E356" s="6"/>
      <c r="F356" s="7"/>
      <c r="G356" s="7"/>
      <c r="H356" s="95"/>
      <c r="I356" s="73"/>
    </row>
    <row r="357" spans="1:9" s="31" customFormat="1" ht="15">
      <c r="A357" s="52"/>
      <c r="B357" s="52"/>
      <c r="C357" s="15" t="str">
        <f t="shared" si="9"/>
        <v/>
      </c>
      <c r="D357" s="15"/>
      <c r="E357" s="6"/>
      <c r="F357" s="7"/>
      <c r="G357" s="7"/>
      <c r="H357" s="95"/>
      <c r="I357" s="73"/>
    </row>
    <row r="358" spans="1:9" s="31" customFormat="1" ht="15">
      <c r="A358" s="52"/>
      <c r="B358" s="52"/>
      <c r="C358" s="15" t="str">
        <f t="shared" si="9"/>
        <v/>
      </c>
      <c r="D358" s="15"/>
      <c r="E358" s="6"/>
      <c r="F358" s="7"/>
      <c r="G358" s="7"/>
      <c r="H358" s="95"/>
      <c r="I358" s="73"/>
    </row>
    <row r="359" spans="1:9" s="31" customFormat="1" ht="15">
      <c r="A359" s="52"/>
      <c r="B359" s="52"/>
      <c r="C359" s="15" t="str">
        <f t="shared" si="9"/>
        <v/>
      </c>
      <c r="D359" s="15"/>
      <c r="E359" s="6"/>
      <c r="F359" s="7"/>
      <c r="G359" s="7"/>
      <c r="H359" s="95"/>
      <c r="I359" s="73"/>
    </row>
    <row r="360" spans="1:9" s="31" customFormat="1" ht="15">
      <c r="A360" s="52"/>
      <c r="B360" s="52"/>
      <c r="C360" s="15" t="str">
        <f t="shared" si="10" ref="C360:C423">MID(A360,4,7)</f>
        <v/>
      </c>
      <c r="D360" s="15"/>
      <c r="E360" s="6"/>
      <c r="F360" s="7"/>
      <c r="G360" s="7"/>
      <c r="H360" s="95"/>
      <c r="I360" s="73"/>
    </row>
    <row r="361" spans="1:9" s="31" customFormat="1" ht="15">
      <c r="A361" s="52"/>
      <c r="B361" s="52"/>
      <c r="C361" s="15" t="str">
        <f t="shared" si="10"/>
        <v/>
      </c>
      <c r="D361" s="15"/>
      <c r="E361" s="6"/>
      <c r="F361" s="7"/>
      <c r="G361" s="7"/>
      <c r="H361" s="95"/>
      <c r="I361" s="73"/>
    </row>
    <row r="362" spans="1:9" s="31" customFormat="1" ht="15">
      <c r="A362" s="52"/>
      <c r="B362" s="52"/>
      <c r="C362" s="15" t="str">
        <f t="shared" si="10"/>
        <v/>
      </c>
      <c r="D362" s="15"/>
      <c r="E362" s="6"/>
      <c r="F362" s="7"/>
      <c r="G362" s="7"/>
      <c r="H362" s="95"/>
      <c r="I362" s="73"/>
    </row>
    <row r="363" spans="1:9" s="31" customFormat="1" ht="15">
      <c r="A363" s="52"/>
      <c r="B363" s="52"/>
      <c r="C363" s="15" t="str">
        <f t="shared" si="10"/>
        <v/>
      </c>
      <c r="D363" s="15"/>
      <c r="E363" s="6"/>
      <c r="F363" s="7"/>
      <c r="G363" s="7"/>
      <c r="H363" s="95"/>
      <c r="I363" s="73"/>
    </row>
    <row r="364" spans="1:9" s="31" customFormat="1" ht="15">
      <c r="A364" s="52"/>
      <c r="B364" s="52"/>
      <c r="C364" s="15" t="str">
        <f t="shared" si="10"/>
        <v/>
      </c>
      <c r="D364" s="15"/>
      <c r="E364" s="6"/>
      <c r="F364" s="7"/>
      <c r="G364" s="7"/>
      <c r="H364" s="95"/>
      <c r="I364" s="73"/>
    </row>
    <row r="365" spans="1:9" s="31" customFormat="1" ht="15">
      <c r="A365" s="52"/>
      <c r="B365" s="52"/>
      <c r="C365" s="15" t="str">
        <f t="shared" si="10"/>
        <v/>
      </c>
      <c r="D365" s="15"/>
      <c r="E365" s="6"/>
      <c r="F365" s="7"/>
      <c r="G365" s="7"/>
      <c r="H365" s="95"/>
      <c r="I365" s="73"/>
    </row>
    <row r="366" spans="1:9" s="31" customFormat="1" ht="15">
      <c r="A366" s="52"/>
      <c r="B366" s="52"/>
      <c r="C366" s="15" t="str">
        <f t="shared" si="10"/>
        <v/>
      </c>
      <c r="D366" s="15"/>
      <c r="E366" s="6"/>
      <c r="F366" s="7"/>
      <c r="G366" s="7"/>
      <c r="H366" s="95"/>
      <c r="I366" s="73"/>
    </row>
    <row r="367" spans="1:9" s="31" customFormat="1" ht="15">
      <c r="A367" s="52"/>
      <c r="B367" s="52"/>
      <c r="C367" s="15" t="str">
        <f t="shared" si="10"/>
        <v/>
      </c>
      <c r="D367" s="15"/>
      <c r="E367" s="6"/>
      <c r="F367" s="7"/>
      <c r="G367" s="7"/>
      <c r="H367" s="95"/>
      <c r="I367" s="73"/>
    </row>
    <row r="368" spans="1:9" s="31" customFormat="1" ht="15">
      <c r="A368" s="52"/>
      <c r="B368" s="52"/>
      <c r="C368" s="15" t="str">
        <f t="shared" si="10"/>
        <v/>
      </c>
      <c r="D368" s="15"/>
      <c r="E368" s="6"/>
      <c r="F368" s="7"/>
      <c r="G368" s="7"/>
      <c r="H368" s="95"/>
      <c r="I368" s="73"/>
    </row>
    <row r="369" spans="1:9" s="31" customFormat="1" ht="15">
      <c r="A369" s="52"/>
      <c r="B369" s="52"/>
      <c r="C369" s="15" t="str">
        <f t="shared" si="10"/>
        <v/>
      </c>
      <c r="D369" s="15"/>
      <c r="E369" s="6"/>
      <c r="F369" s="7"/>
      <c r="G369" s="7"/>
      <c r="H369" s="95"/>
      <c r="I369" s="73"/>
    </row>
    <row r="370" spans="1:9" s="31" customFormat="1" ht="15">
      <c r="A370" s="52"/>
      <c r="B370" s="52"/>
      <c r="C370" s="15" t="str">
        <f t="shared" si="10"/>
        <v/>
      </c>
      <c r="D370" s="15"/>
      <c r="E370" s="6"/>
      <c r="F370" s="7"/>
      <c r="G370" s="7"/>
      <c r="H370" s="95"/>
      <c r="I370" s="73"/>
    </row>
    <row r="371" spans="1:9" s="31" customFormat="1" ht="15">
      <c r="A371" s="52"/>
      <c r="B371" s="52"/>
      <c r="C371" s="15" t="str">
        <f t="shared" si="10"/>
        <v/>
      </c>
      <c r="D371" s="15"/>
      <c r="E371" s="6"/>
      <c r="F371" s="7"/>
      <c r="G371" s="7"/>
      <c r="H371" s="95"/>
      <c r="I371" s="73"/>
    </row>
    <row r="372" spans="1:9" s="31" customFormat="1" ht="15">
      <c r="A372" s="52"/>
      <c r="B372" s="52"/>
      <c r="C372" s="15" t="str">
        <f t="shared" si="10"/>
        <v/>
      </c>
      <c r="D372" s="15"/>
      <c r="E372" s="6"/>
      <c r="F372" s="7"/>
      <c r="G372" s="7"/>
      <c r="H372" s="95"/>
      <c r="I372" s="73"/>
    </row>
    <row r="373" spans="1:9" s="31" customFormat="1" ht="15">
      <c r="A373" s="52"/>
      <c r="B373" s="52"/>
      <c r="C373" s="15" t="str">
        <f t="shared" si="10"/>
        <v/>
      </c>
      <c r="D373" s="15"/>
      <c r="E373" s="6"/>
      <c r="F373" s="7"/>
      <c r="G373" s="7"/>
      <c r="H373" s="95"/>
      <c r="I373" s="73"/>
    </row>
    <row r="374" spans="1:9" s="31" customFormat="1" ht="15">
      <c r="A374" s="52"/>
      <c r="B374" s="52"/>
      <c r="C374" s="15" t="str">
        <f t="shared" si="10"/>
        <v/>
      </c>
      <c r="D374" s="15"/>
      <c r="E374" s="6"/>
      <c r="F374" s="7"/>
      <c r="G374" s="7"/>
      <c r="H374" s="95"/>
      <c r="I374" s="73"/>
    </row>
    <row r="375" spans="1:9" s="31" customFormat="1" ht="15">
      <c r="A375" s="52"/>
      <c r="B375" s="52"/>
      <c r="C375" s="15" t="str">
        <f t="shared" si="10"/>
        <v/>
      </c>
      <c r="D375" s="15"/>
      <c r="E375" s="6"/>
      <c r="F375" s="7"/>
      <c r="G375" s="7"/>
      <c r="H375" s="95"/>
      <c r="I375" s="73"/>
    </row>
    <row r="376" spans="1:9" s="31" customFormat="1" ht="15">
      <c r="A376" s="52"/>
      <c r="B376" s="52"/>
      <c r="C376" s="15" t="str">
        <f t="shared" si="10"/>
        <v/>
      </c>
      <c r="D376" s="15"/>
      <c r="E376" s="6"/>
      <c r="F376" s="7"/>
      <c r="G376" s="7"/>
      <c r="H376" s="95"/>
      <c r="I376" s="73"/>
    </row>
    <row r="377" spans="1:9" s="31" customFormat="1" ht="15">
      <c r="A377" s="52"/>
      <c r="B377" s="52"/>
      <c r="C377" s="15" t="str">
        <f t="shared" si="10"/>
        <v/>
      </c>
      <c r="D377" s="15"/>
      <c r="E377" s="6"/>
      <c r="F377" s="7"/>
      <c r="G377" s="7"/>
      <c r="H377" s="95"/>
      <c r="I377" s="73"/>
    </row>
    <row r="378" spans="1:9" s="31" customFormat="1" ht="15">
      <c r="A378" s="52"/>
      <c r="B378" s="52"/>
      <c r="C378" s="15" t="str">
        <f t="shared" si="10"/>
        <v/>
      </c>
      <c r="D378" s="15"/>
      <c r="E378" s="6"/>
      <c r="F378" s="7"/>
      <c r="G378" s="7"/>
      <c r="H378" s="95"/>
      <c r="I378" s="73"/>
    </row>
    <row r="379" spans="1:9" s="31" customFormat="1" ht="15">
      <c r="A379" s="52"/>
      <c r="B379" s="52"/>
      <c r="C379" s="15" t="str">
        <f t="shared" si="10"/>
        <v/>
      </c>
      <c r="D379" s="15"/>
      <c r="E379" s="6"/>
      <c r="F379" s="7"/>
      <c r="G379" s="7"/>
      <c r="H379" s="95"/>
      <c r="I379" s="73"/>
    </row>
    <row r="380" spans="1:9" s="31" customFormat="1" ht="15">
      <c r="A380" s="52"/>
      <c r="B380" s="52"/>
      <c r="C380" s="15" t="str">
        <f t="shared" si="10"/>
        <v/>
      </c>
      <c r="D380" s="15"/>
      <c r="E380" s="6"/>
      <c r="F380" s="7"/>
      <c r="G380" s="7"/>
      <c r="H380" s="95"/>
      <c r="I380" s="73"/>
    </row>
    <row r="381" spans="1:9" s="31" customFormat="1" ht="15">
      <c r="A381" s="52"/>
      <c r="B381" s="52"/>
      <c r="C381" s="15" t="str">
        <f t="shared" si="10"/>
        <v/>
      </c>
      <c r="D381" s="15"/>
      <c r="E381" s="6"/>
      <c r="F381" s="7"/>
      <c r="G381" s="7"/>
      <c r="H381" s="95"/>
      <c r="I381" s="73"/>
    </row>
    <row r="382" spans="1:9" s="31" customFormat="1" ht="15">
      <c r="A382" s="52"/>
      <c r="B382" s="52"/>
      <c r="C382" s="15" t="str">
        <f t="shared" si="10"/>
        <v/>
      </c>
      <c r="D382" s="15"/>
      <c r="E382" s="6"/>
      <c r="F382" s="7"/>
      <c r="G382" s="7"/>
      <c r="H382" s="95"/>
      <c r="I382" s="73"/>
    </row>
    <row r="383" spans="1:9" s="31" customFormat="1" ht="15">
      <c r="A383" s="52"/>
      <c r="B383" s="52"/>
      <c r="C383" s="15" t="str">
        <f t="shared" si="10"/>
        <v/>
      </c>
      <c r="D383" s="15"/>
      <c r="E383" s="6"/>
      <c r="F383" s="7"/>
      <c r="G383" s="7"/>
      <c r="H383" s="95"/>
      <c r="I383" s="73"/>
    </row>
    <row r="384" spans="1:9" s="31" customFormat="1" ht="15">
      <c r="A384" s="52"/>
      <c r="B384" s="52"/>
      <c r="C384" s="15" t="str">
        <f t="shared" si="10"/>
        <v/>
      </c>
      <c r="D384" s="15"/>
      <c r="E384" s="6"/>
      <c r="F384" s="7"/>
      <c r="G384" s="7"/>
      <c r="H384" s="95"/>
      <c r="I384" s="73"/>
    </row>
    <row r="385" spans="1:9" s="31" customFormat="1" ht="15">
      <c r="A385" s="52"/>
      <c r="B385" s="52"/>
      <c r="C385" s="15" t="str">
        <f t="shared" si="10"/>
        <v/>
      </c>
      <c r="D385" s="15"/>
      <c r="E385" s="6"/>
      <c r="F385" s="7"/>
      <c r="G385" s="7"/>
      <c r="H385" s="95"/>
      <c r="I385" s="73"/>
    </row>
    <row r="386" spans="1:9" s="31" customFormat="1" ht="15">
      <c r="A386" s="52"/>
      <c r="B386" s="52"/>
      <c r="C386" s="15" t="str">
        <f t="shared" si="10"/>
        <v/>
      </c>
      <c r="D386" s="15"/>
      <c r="E386" s="6"/>
      <c r="F386" s="7"/>
      <c r="G386" s="7"/>
      <c r="H386" s="95"/>
      <c r="I386" s="73"/>
    </row>
    <row r="387" spans="1:9" s="31" customFormat="1" ht="15">
      <c r="A387" s="52"/>
      <c r="B387" s="52"/>
      <c r="C387" s="15" t="str">
        <f t="shared" si="10"/>
        <v/>
      </c>
      <c r="D387" s="15"/>
      <c r="E387" s="6"/>
      <c r="F387" s="7"/>
      <c r="G387" s="7"/>
      <c r="H387" s="95"/>
      <c r="I387" s="73"/>
    </row>
    <row r="388" spans="1:9" s="31" customFormat="1" ht="15">
      <c r="A388" s="52"/>
      <c r="B388" s="52"/>
      <c r="C388" s="15" t="str">
        <f t="shared" si="10"/>
        <v/>
      </c>
      <c r="D388" s="15"/>
      <c r="E388" s="6"/>
      <c r="F388" s="7"/>
      <c r="G388" s="7"/>
      <c r="H388" s="95"/>
      <c r="I388" s="73"/>
    </row>
    <row r="389" spans="1:9" s="31" customFormat="1" ht="15">
      <c r="A389" s="52"/>
      <c r="B389" s="52"/>
      <c r="C389" s="15" t="str">
        <f t="shared" si="10"/>
        <v/>
      </c>
      <c r="D389" s="15"/>
      <c r="E389" s="6"/>
      <c r="F389" s="7"/>
      <c r="G389" s="7"/>
      <c r="H389" s="95"/>
      <c r="I389" s="73"/>
    </row>
    <row r="390" spans="1:9" s="31" customFormat="1" ht="15">
      <c r="A390" s="52"/>
      <c r="B390" s="52"/>
      <c r="C390" s="15" t="str">
        <f t="shared" si="10"/>
        <v/>
      </c>
      <c r="D390" s="15"/>
      <c r="E390" s="6"/>
      <c r="F390" s="7"/>
      <c r="G390" s="7"/>
      <c r="H390" s="95"/>
      <c r="I390" s="73"/>
    </row>
    <row r="391" spans="1:9" s="31" customFormat="1" ht="15">
      <c r="A391" s="52"/>
      <c r="B391" s="52"/>
      <c r="C391" s="15" t="str">
        <f t="shared" si="10"/>
        <v/>
      </c>
      <c r="D391" s="15"/>
      <c r="E391" s="6"/>
      <c r="F391" s="7"/>
      <c r="G391" s="7"/>
      <c r="H391" s="95"/>
      <c r="I391" s="73"/>
    </row>
    <row r="392" spans="1:9" s="31" customFormat="1" ht="15">
      <c r="A392" s="52"/>
      <c r="B392" s="52"/>
      <c r="C392" s="15" t="str">
        <f t="shared" si="10"/>
        <v/>
      </c>
      <c r="D392" s="15"/>
      <c r="E392" s="6"/>
      <c r="F392" s="7"/>
      <c r="G392" s="7"/>
      <c r="H392" s="95"/>
      <c r="I392" s="73"/>
    </row>
    <row r="393" spans="1:9" s="31" customFormat="1" ht="15">
      <c r="A393" s="52"/>
      <c r="B393" s="52"/>
      <c r="C393" s="15" t="str">
        <f t="shared" si="10"/>
        <v/>
      </c>
      <c r="D393" s="15"/>
      <c r="E393" s="6"/>
      <c r="F393" s="7"/>
      <c r="G393" s="7"/>
      <c r="H393" s="95"/>
      <c r="I393" s="73"/>
    </row>
    <row r="394" spans="1:9" s="31" customFormat="1" ht="15">
      <c r="A394" s="52"/>
      <c r="B394" s="52"/>
      <c r="C394" s="15" t="str">
        <f t="shared" si="10"/>
        <v/>
      </c>
      <c r="D394" s="15"/>
      <c r="E394" s="6"/>
      <c r="F394" s="7"/>
      <c r="G394" s="7"/>
      <c r="H394" s="95"/>
      <c r="I394" s="73"/>
    </row>
    <row r="395" spans="1:9" s="31" customFormat="1" ht="15">
      <c r="A395" s="52"/>
      <c r="B395" s="52"/>
      <c r="C395" s="15" t="str">
        <f t="shared" si="10"/>
        <v/>
      </c>
      <c r="D395" s="15"/>
      <c r="E395" s="6"/>
      <c r="F395" s="7"/>
      <c r="G395" s="7"/>
      <c r="H395" s="95"/>
      <c r="I395" s="73"/>
    </row>
    <row r="396" spans="1:9" s="31" customFormat="1" ht="15">
      <c r="A396" s="52"/>
      <c r="B396" s="52"/>
      <c r="C396" s="15" t="str">
        <f t="shared" si="10"/>
        <v/>
      </c>
      <c r="D396" s="15"/>
      <c r="E396" s="6"/>
      <c r="F396" s="7"/>
      <c r="G396" s="7"/>
      <c r="H396" s="95"/>
      <c r="I396" s="73"/>
    </row>
    <row r="397" spans="1:9" s="31" customFormat="1" ht="15">
      <c r="A397" s="52"/>
      <c r="B397" s="52"/>
      <c r="C397" s="15" t="str">
        <f t="shared" si="10"/>
        <v/>
      </c>
      <c r="D397" s="15"/>
      <c r="E397" s="6"/>
      <c r="F397" s="7"/>
      <c r="G397" s="7"/>
      <c r="H397" s="95"/>
      <c r="I397" s="73"/>
    </row>
    <row r="398" spans="1:9" s="31" customFormat="1" ht="15">
      <c r="A398" s="52"/>
      <c r="B398" s="52"/>
      <c r="C398" s="15" t="str">
        <f t="shared" si="10"/>
        <v/>
      </c>
      <c r="D398" s="15"/>
      <c r="E398" s="6"/>
      <c r="F398" s="7"/>
      <c r="G398" s="7"/>
      <c r="H398" s="95"/>
      <c r="I398" s="73"/>
    </row>
    <row r="399" spans="1:9" s="31" customFormat="1" ht="15">
      <c r="A399" s="52"/>
      <c r="B399" s="52"/>
      <c r="C399" s="15" t="str">
        <f t="shared" si="10"/>
        <v/>
      </c>
      <c r="D399" s="15"/>
      <c r="E399" s="6"/>
      <c r="F399" s="7"/>
      <c r="G399" s="7"/>
      <c r="H399" s="95"/>
      <c r="I399" s="73"/>
    </row>
    <row r="400" spans="1:9" s="31" customFormat="1" ht="15">
      <c r="A400" s="52"/>
      <c r="B400" s="52"/>
      <c r="C400" s="15" t="str">
        <f t="shared" si="10"/>
        <v/>
      </c>
      <c r="D400" s="15"/>
      <c r="E400" s="6"/>
      <c r="F400" s="7"/>
      <c r="G400" s="7"/>
      <c r="H400" s="95"/>
      <c r="I400" s="73"/>
    </row>
    <row r="401" spans="1:9" s="31" customFormat="1" ht="15">
      <c r="A401" s="52"/>
      <c r="B401" s="52"/>
      <c r="C401" s="15" t="str">
        <f t="shared" si="10"/>
        <v/>
      </c>
      <c r="D401" s="15"/>
      <c r="E401" s="6"/>
      <c r="F401" s="7"/>
      <c r="G401" s="7"/>
      <c r="H401" s="95"/>
      <c r="I401" s="73"/>
    </row>
    <row r="402" spans="1:9" s="31" customFormat="1" ht="15">
      <c r="A402" s="52"/>
      <c r="B402" s="52"/>
      <c r="C402" s="15" t="str">
        <f t="shared" si="10"/>
        <v/>
      </c>
      <c r="D402" s="15"/>
      <c r="E402" s="6"/>
      <c r="F402" s="7"/>
      <c r="G402" s="7"/>
      <c r="H402" s="95"/>
      <c r="I402" s="73"/>
    </row>
    <row r="403" spans="1:9" s="31" customFormat="1" ht="15">
      <c r="A403" s="52"/>
      <c r="B403" s="52"/>
      <c r="C403" s="15" t="str">
        <f t="shared" si="10"/>
        <v/>
      </c>
      <c r="D403" s="15"/>
      <c r="E403" s="6"/>
      <c r="F403" s="7"/>
      <c r="G403" s="7"/>
      <c r="H403" s="95"/>
      <c r="I403" s="73"/>
    </row>
    <row r="404" spans="1:9" s="31" customFormat="1" ht="15">
      <c r="A404" s="52"/>
      <c r="B404" s="52"/>
      <c r="C404" s="15" t="str">
        <f t="shared" si="10"/>
        <v/>
      </c>
      <c r="D404" s="15"/>
      <c r="E404" s="6"/>
      <c r="F404" s="7"/>
      <c r="G404" s="7"/>
      <c r="H404" s="95"/>
      <c r="I404" s="73"/>
    </row>
    <row r="405" spans="1:9" s="31" customFormat="1" ht="15">
      <c r="A405" s="52"/>
      <c r="B405" s="52"/>
      <c r="C405" s="15" t="str">
        <f t="shared" si="10"/>
        <v/>
      </c>
      <c r="D405" s="15"/>
      <c r="E405" s="6"/>
      <c r="F405" s="7"/>
      <c r="G405" s="7"/>
      <c r="H405" s="95"/>
      <c r="I405" s="73"/>
    </row>
    <row r="406" spans="1:9" s="31" customFormat="1" ht="15">
      <c r="A406" s="52"/>
      <c r="B406" s="52"/>
      <c r="C406" s="15" t="str">
        <f t="shared" si="10"/>
        <v/>
      </c>
      <c r="D406" s="15"/>
      <c r="E406" s="6"/>
      <c r="F406" s="7"/>
      <c r="G406" s="7"/>
      <c r="H406" s="95"/>
      <c r="I406" s="73"/>
    </row>
    <row r="407" spans="1:9" s="31" customFormat="1" ht="15">
      <c r="A407" s="52"/>
      <c r="B407" s="52"/>
      <c r="C407" s="15" t="str">
        <f t="shared" si="10"/>
        <v/>
      </c>
      <c r="D407" s="15"/>
      <c r="E407" s="6"/>
      <c r="F407" s="7"/>
      <c r="G407" s="7"/>
      <c r="H407" s="95"/>
      <c r="I407" s="73"/>
    </row>
    <row r="408" spans="1:9" s="31" customFormat="1" ht="15">
      <c r="A408" s="52"/>
      <c r="B408" s="52"/>
      <c r="C408" s="15" t="str">
        <f t="shared" si="10"/>
        <v/>
      </c>
      <c r="D408" s="15"/>
      <c r="E408" s="6"/>
      <c r="F408" s="7"/>
      <c r="G408" s="7"/>
      <c r="H408" s="95"/>
      <c r="I408" s="73"/>
    </row>
    <row r="409" spans="1:9" s="31" customFormat="1" ht="15">
      <c r="A409" s="52"/>
      <c r="B409" s="52"/>
      <c r="C409" s="15" t="str">
        <f t="shared" si="10"/>
        <v/>
      </c>
      <c r="D409" s="15"/>
      <c r="E409" s="6"/>
      <c r="F409" s="7"/>
      <c r="G409" s="7"/>
      <c r="H409" s="95"/>
      <c r="I409" s="73"/>
    </row>
    <row r="410" spans="1:9" s="31" customFormat="1" ht="15">
      <c r="A410" s="52"/>
      <c r="B410" s="52"/>
      <c r="C410" s="15" t="str">
        <f t="shared" si="10"/>
        <v/>
      </c>
      <c r="D410" s="15"/>
      <c r="E410" s="6"/>
      <c r="F410" s="7"/>
      <c r="G410" s="7"/>
      <c r="H410" s="95"/>
      <c r="I410" s="73"/>
    </row>
    <row r="411" spans="1:9" s="31" customFormat="1" ht="15">
      <c r="A411" s="52"/>
      <c r="B411" s="52"/>
      <c r="C411" s="15" t="str">
        <f t="shared" si="10"/>
        <v/>
      </c>
      <c r="D411" s="15"/>
      <c r="E411" s="6"/>
      <c r="F411" s="7"/>
      <c r="G411" s="7"/>
      <c r="H411" s="95"/>
      <c r="I411" s="73"/>
    </row>
    <row r="412" spans="1:9" s="31" customFormat="1" ht="15">
      <c r="A412" s="52"/>
      <c r="B412" s="52"/>
      <c r="C412" s="15" t="str">
        <f t="shared" si="10"/>
        <v/>
      </c>
      <c r="D412" s="15"/>
      <c r="E412" s="6"/>
      <c r="F412" s="7"/>
      <c r="G412" s="7"/>
      <c r="H412" s="95"/>
      <c r="I412" s="73"/>
    </row>
    <row r="413" spans="1:9" s="31" customFormat="1" ht="15">
      <c r="A413" s="52"/>
      <c r="B413" s="52"/>
      <c r="C413" s="15" t="str">
        <f t="shared" si="10"/>
        <v/>
      </c>
      <c r="D413" s="15"/>
      <c r="E413" s="6"/>
      <c r="F413" s="7"/>
      <c r="G413" s="7"/>
      <c r="H413" s="95"/>
      <c r="I413" s="73"/>
    </row>
    <row r="414" spans="1:9" s="31" customFormat="1" ht="15">
      <c r="A414" s="52"/>
      <c r="B414" s="52"/>
      <c r="C414" s="15" t="str">
        <f t="shared" si="10"/>
        <v/>
      </c>
      <c r="D414" s="15"/>
      <c r="E414" s="6"/>
      <c r="F414" s="7"/>
      <c r="G414" s="7"/>
      <c r="H414" s="95"/>
      <c r="I414" s="73"/>
    </row>
    <row r="415" spans="1:9" s="31" customFormat="1" ht="15">
      <c r="A415" s="52"/>
      <c r="B415" s="52"/>
      <c r="C415" s="15" t="str">
        <f t="shared" si="10"/>
        <v/>
      </c>
      <c r="D415" s="15"/>
      <c r="E415" s="6"/>
      <c r="F415" s="7"/>
      <c r="G415" s="7"/>
      <c r="H415" s="95"/>
      <c r="I415" s="73"/>
    </row>
    <row r="416" spans="1:9" s="31" customFormat="1" ht="15">
      <c r="A416" s="52"/>
      <c r="B416" s="52"/>
      <c r="C416" s="15" t="str">
        <f t="shared" si="10"/>
        <v/>
      </c>
      <c r="D416" s="15"/>
      <c r="E416" s="6"/>
      <c r="F416" s="7"/>
      <c r="G416" s="7"/>
      <c r="H416" s="95"/>
      <c r="I416" s="73"/>
    </row>
    <row r="417" spans="1:9" s="31" customFormat="1" ht="15">
      <c r="A417" s="52"/>
      <c r="B417" s="52"/>
      <c r="C417" s="15" t="str">
        <f t="shared" si="10"/>
        <v/>
      </c>
      <c r="D417" s="15"/>
      <c r="E417" s="6"/>
      <c r="F417" s="7"/>
      <c r="G417" s="7"/>
      <c r="H417" s="95"/>
      <c r="I417" s="73"/>
    </row>
    <row r="418" spans="1:9" s="31" customFormat="1" ht="15">
      <c r="A418" s="52"/>
      <c r="B418" s="52"/>
      <c r="C418" s="15" t="str">
        <f t="shared" si="10"/>
        <v/>
      </c>
      <c r="D418" s="15"/>
      <c r="E418" s="6"/>
      <c r="F418" s="7"/>
      <c r="G418" s="7"/>
      <c r="H418" s="95"/>
      <c r="I418" s="73"/>
    </row>
    <row r="419" spans="1:9" s="31" customFormat="1" ht="15">
      <c r="A419" s="52"/>
      <c r="B419" s="52"/>
      <c r="C419" s="15" t="str">
        <f t="shared" si="10"/>
        <v/>
      </c>
      <c r="D419" s="15"/>
      <c r="E419" s="6"/>
      <c r="F419" s="7"/>
      <c r="G419" s="7"/>
      <c r="H419" s="95"/>
      <c r="I419" s="73"/>
    </row>
    <row r="420" spans="1:9" s="31" customFormat="1" ht="15">
      <c r="A420" s="52"/>
      <c r="B420" s="52"/>
      <c r="C420" s="15" t="str">
        <f t="shared" si="10"/>
        <v/>
      </c>
      <c r="D420" s="15"/>
      <c r="E420" s="6"/>
      <c r="F420" s="7"/>
      <c r="G420" s="7"/>
      <c r="H420" s="95"/>
      <c r="I420" s="73"/>
    </row>
    <row r="421" spans="1:9" s="31" customFormat="1" ht="15">
      <c r="A421" s="52"/>
      <c r="B421" s="52"/>
      <c r="C421" s="15" t="str">
        <f t="shared" si="10"/>
        <v/>
      </c>
      <c r="D421" s="15"/>
      <c r="E421" s="6"/>
      <c r="F421" s="7"/>
      <c r="G421" s="7"/>
      <c r="H421" s="95"/>
      <c r="I421" s="73"/>
    </row>
    <row r="422" spans="1:9" s="31" customFormat="1" ht="15">
      <c r="A422" s="52"/>
      <c r="B422" s="52"/>
      <c r="C422" s="15" t="str">
        <f t="shared" si="10"/>
        <v/>
      </c>
      <c r="D422" s="15"/>
      <c r="E422" s="6"/>
      <c r="F422" s="7"/>
      <c r="G422" s="7"/>
      <c r="H422" s="95"/>
      <c r="I422" s="73"/>
    </row>
    <row r="423" spans="1:9" s="31" customFormat="1" ht="15">
      <c r="A423" s="52"/>
      <c r="B423" s="52"/>
      <c r="C423" s="15" t="str">
        <f t="shared" si="10"/>
        <v/>
      </c>
      <c r="D423" s="15"/>
      <c r="E423" s="6"/>
      <c r="F423" s="7"/>
      <c r="G423" s="7"/>
      <c r="H423" s="95"/>
      <c r="I423" s="73"/>
    </row>
    <row r="424" spans="1:9" s="31" customFormat="1" ht="15">
      <c r="A424" s="52"/>
      <c r="B424" s="52"/>
      <c r="C424" s="15" t="str">
        <f t="shared" si="11" ref="C424:C487">MID(A424,4,7)</f>
        <v/>
      </c>
      <c r="D424" s="15"/>
      <c r="E424" s="6"/>
      <c r="F424" s="7"/>
      <c r="G424" s="7"/>
      <c r="H424" s="95"/>
      <c r="I424" s="73"/>
    </row>
    <row r="425" spans="1:9" s="31" customFormat="1" ht="15">
      <c r="A425" s="52"/>
      <c r="B425" s="52"/>
      <c r="C425" s="15" t="str">
        <f t="shared" si="11"/>
        <v/>
      </c>
      <c r="D425" s="15"/>
      <c r="E425" s="6"/>
      <c r="F425" s="7"/>
      <c r="G425" s="7"/>
      <c r="H425" s="95"/>
      <c r="I425" s="73"/>
    </row>
    <row r="426" spans="1:9" s="31" customFormat="1" ht="15">
      <c r="A426" s="52"/>
      <c r="B426" s="52"/>
      <c r="C426" s="15" t="str">
        <f t="shared" si="11"/>
        <v/>
      </c>
      <c r="D426" s="15"/>
      <c r="E426" s="6"/>
      <c r="F426" s="7"/>
      <c r="G426" s="7"/>
      <c r="H426" s="95"/>
      <c r="I426" s="73"/>
    </row>
    <row r="427" spans="1:9" s="31" customFormat="1" ht="15">
      <c r="A427" s="52"/>
      <c r="B427" s="52"/>
      <c r="C427" s="15" t="str">
        <f t="shared" si="11"/>
        <v/>
      </c>
      <c r="D427" s="15"/>
      <c r="E427" s="6"/>
      <c r="F427" s="7"/>
      <c r="G427" s="7"/>
      <c r="H427" s="95"/>
      <c r="I427" s="73"/>
    </row>
    <row r="428" spans="1:9" s="31" customFormat="1" ht="15">
      <c r="A428" s="52"/>
      <c r="B428" s="52"/>
      <c r="C428" s="15" t="str">
        <f t="shared" si="11"/>
        <v/>
      </c>
      <c r="D428" s="15"/>
      <c r="E428" s="6"/>
      <c r="F428" s="7"/>
      <c r="G428" s="7"/>
      <c r="H428" s="95"/>
      <c r="I428" s="73"/>
    </row>
    <row r="429" spans="1:9" s="31" customFormat="1" ht="15">
      <c r="A429" s="52"/>
      <c r="B429" s="52"/>
      <c r="C429" s="15" t="str">
        <f t="shared" si="11"/>
        <v/>
      </c>
      <c r="D429" s="15"/>
      <c r="E429" s="6"/>
      <c r="F429" s="7"/>
      <c r="G429" s="7"/>
      <c r="H429" s="95"/>
      <c r="I429" s="73"/>
    </row>
    <row r="430" spans="1:9" s="31" customFormat="1" ht="15">
      <c r="A430" s="52"/>
      <c r="B430" s="52"/>
      <c r="C430" s="15" t="str">
        <f t="shared" si="11"/>
        <v/>
      </c>
      <c r="D430" s="15"/>
      <c r="E430" s="6"/>
      <c r="F430" s="7"/>
      <c r="G430" s="7"/>
      <c r="H430" s="95"/>
      <c r="I430" s="73"/>
    </row>
    <row r="431" spans="1:9" s="31" customFormat="1" ht="15">
      <c r="A431" s="52"/>
      <c r="B431" s="52"/>
      <c r="C431" s="15" t="str">
        <f t="shared" si="11"/>
        <v/>
      </c>
      <c r="D431" s="15"/>
      <c r="E431" s="6"/>
      <c r="F431" s="7"/>
      <c r="G431" s="7"/>
      <c r="H431" s="95"/>
      <c r="I431" s="73"/>
    </row>
    <row r="432" spans="1:9" s="31" customFormat="1" ht="15">
      <c r="A432" s="52"/>
      <c r="B432" s="52"/>
      <c r="C432" s="15" t="str">
        <f t="shared" si="11"/>
        <v/>
      </c>
      <c r="D432" s="15"/>
      <c r="E432" s="6"/>
      <c r="F432" s="7"/>
      <c r="G432" s="7"/>
      <c r="H432" s="95"/>
      <c r="I432" s="73"/>
    </row>
    <row r="433" spans="1:9" s="31" customFormat="1" ht="15">
      <c r="A433" s="52"/>
      <c r="B433" s="52"/>
      <c r="C433" s="15" t="str">
        <f t="shared" si="11"/>
        <v/>
      </c>
      <c r="D433" s="15"/>
      <c r="E433" s="6"/>
      <c r="F433" s="7"/>
      <c r="G433" s="7"/>
      <c r="H433" s="95"/>
      <c r="I433" s="73"/>
    </row>
    <row r="434" spans="1:9" s="31" customFormat="1" ht="15">
      <c r="A434" s="52"/>
      <c r="B434" s="52"/>
      <c r="C434" s="15" t="str">
        <f t="shared" si="11"/>
        <v/>
      </c>
      <c r="D434" s="15"/>
      <c r="E434" s="6"/>
      <c r="F434" s="7"/>
      <c r="G434" s="7"/>
      <c r="H434" s="95"/>
      <c r="I434" s="73"/>
    </row>
    <row r="435" spans="1:9" s="31" customFormat="1" ht="15">
      <c r="A435" s="52"/>
      <c r="B435" s="52"/>
      <c r="C435" s="15" t="str">
        <f t="shared" si="11"/>
        <v/>
      </c>
      <c r="D435" s="15"/>
      <c r="E435" s="6"/>
      <c r="F435" s="7"/>
      <c r="G435" s="7"/>
      <c r="H435" s="95"/>
      <c r="I435" s="73"/>
    </row>
    <row r="436" spans="1:9" s="31" customFormat="1" ht="15">
      <c r="A436" s="52"/>
      <c r="B436" s="52"/>
      <c r="C436" s="15" t="str">
        <f t="shared" si="11"/>
        <v/>
      </c>
      <c r="D436" s="15"/>
      <c r="E436" s="6"/>
      <c r="F436" s="7"/>
      <c r="G436" s="7"/>
      <c r="H436" s="95"/>
      <c r="I436" s="73"/>
    </row>
    <row r="437" spans="1:9" s="31" customFormat="1" ht="15">
      <c r="A437" s="52"/>
      <c r="B437" s="52"/>
      <c r="C437" s="15" t="str">
        <f t="shared" si="11"/>
        <v/>
      </c>
      <c r="D437" s="15"/>
      <c r="E437" s="6"/>
      <c r="F437" s="7"/>
      <c r="G437" s="7"/>
      <c r="H437" s="95"/>
      <c r="I437" s="73"/>
    </row>
    <row r="438" spans="1:9" s="31" customFormat="1" ht="15">
      <c r="A438" s="52"/>
      <c r="B438" s="52"/>
      <c r="C438" s="15" t="str">
        <f t="shared" si="11"/>
        <v/>
      </c>
      <c r="D438" s="15"/>
      <c r="E438" s="6"/>
      <c r="F438" s="7"/>
      <c r="G438" s="7"/>
      <c r="H438" s="95"/>
      <c r="I438" s="73"/>
    </row>
    <row r="439" spans="1:9" s="31" customFormat="1" ht="15">
      <c r="A439" s="52"/>
      <c r="B439" s="52"/>
      <c r="C439" s="15" t="str">
        <f t="shared" si="11"/>
        <v/>
      </c>
      <c r="D439" s="15"/>
      <c r="E439" s="6"/>
      <c r="F439" s="7"/>
      <c r="G439" s="7"/>
      <c r="H439" s="95"/>
      <c r="I439" s="73"/>
    </row>
    <row r="440" spans="1:9" s="31" customFormat="1" ht="15">
      <c r="A440" s="52"/>
      <c r="B440" s="52"/>
      <c r="C440" s="15" t="str">
        <f t="shared" si="11"/>
        <v/>
      </c>
      <c r="D440" s="15"/>
      <c r="E440" s="6"/>
      <c r="F440" s="7"/>
      <c r="G440" s="7"/>
      <c r="H440" s="95"/>
      <c r="I440" s="73"/>
    </row>
    <row r="441" spans="1:9" s="31" customFormat="1" ht="15">
      <c r="A441" s="52"/>
      <c r="B441" s="52"/>
      <c r="C441" s="15" t="str">
        <f t="shared" si="11"/>
        <v/>
      </c>
      <c r="D441" s="15"/>
      <c r="E441" s="6"/>
      <c r="F441" s="7"/>
      <c r="G441" s="7"/>
      <c r="H441" s="95"/>
      <c r="I441" s="73"/>
    </row>
    <row r="442" spans="1:9" s="31" customFormat="1" ht="15">
      <c r="A442" s="52"/>
      <c r="B442" s="52"/>
      <c r="C442" s="15" t="str">
        <f t="shared" si="11"/>
        <v/>
      </c>
      <c r="D442" s="15"/>
      <c r="E442" s="6"/>
      <c r="F442" s="7"/>
      <c r="G442" s="7"/>
      <c r="H442" s="95"/>
      <c r="I442" s="73"/>
    </row>
    <row r="443" spans="1:9" s="31" customFormat="1" ht="15">
      <c r="A443" s="52"/>
      <c r="B443" s="52"/>
      <c r="C443" s="15" t="str">
        <f t="shared" si="11"/>
        <v/>
      </c>
      <c r="D443" s="15"/>
      <c r="E443" s="6"/>
      <c r="F443" s="7"/>
      <c r="G443" s="7"/>
      <c r="H443" s="95"/>
      <c r="I443" s="73"/>
    </row>
    <row r="444" spans="1:9" s="31" customFormat="1" ht="15">
      <c r="A444" s="52"/>
      <c r="B444" s="52"/>
      <c r="C444" s="15" t="str">
        <f t="shared" si="11"/>
        <v/>
      </c>
      <c r="D444" s="15"/>
      <c r="E444" s="6"/>
      <c r="F444" s="7"/>
      <c r="G444" s="7"/>
      <c r="H444" s="95"/>
      <c r="I444" s="73"/>
    </row>
    <row r="445" spans="1:9" s="31" customFormat="1" ht="15">
      <c r="A445" s="52"/>
      <c r="B445" s="52"/>
      <c r="C445" s="15" t="str">
        <f t="shared" si="11"/>
        <v/>
      </c>
      <c r="D445" s="15"/>
      <c r="E445" s="6"/>
      <c r="F445" s="7"/>
      <c r="G445" s="7"/>
      <c r="H445" s="95"/>
      <c r="I445" s="73"/>
    </row>
    <row r="446" spans="1:9" s="31" customFormat="1" ht="15">
      <c r="A446" s="52"/>
      <c r="B446" s="52"/>
      <c r="C446" s="15" t="str">
        <f t="shared" si="11"/>
        <v/>
      </c>
      <c r="D446" s="15"/>
      <c r="E446" s="6"/>
      <c r="F446" s="7"/>
      <c r="G446" s="7"/>
      <c r="H446" s="95"/>
      <c r="I446" s="73"/>
    </row>
    <row r="447" spans="1:9" s="31" customFormat="1" ht="15">
      <c r="A447" s="52"/>
      <c r="B447" s="52"/>
      <c r="C447" s="15" t="str">
        <f t="shared" si="11"/>
        <v/>
      </c>
      <c r="D447" s="15"/>
      <c r="E447" s="6"/>
      <c r="F447" s="7"/>
      <c r="G447" s="7"/>
      <c r="H447" s="95"/>
      <c r="I447" s="73"/>
    </row>
    <row r="448" spans="1:9" s="31" customFormat="1" ht="15">
      <c r="A448" s="52"/>
      <c r="B448" s="52"/>
      <c r="C448" s="15" t="str">
        <f t="shared" si="11"/>
        <v/>
      </c>
      <c r="D448" s="15"/>
      <c r="E448" s="6"/>
      <c r="F448" s="7"/>
      <c r="G448" s="7"/>
      <c r="H448" s="95"/>
      <c r="I448" s="73"/>
    </row>
    <row r="449" spans="1:9" s="31" customFormat="1" ht="15">
      <c r="A449" s="52"/>
      <c r="B449" s="52"/>
      <c r="C449" s="15" t="str">
        <f t="shared" si="11"/>
        <v/>
      </c>
      <c r="D449" s="15"/>
      <c r="E449" s="6"/>
      <c r="F449" s="7"/>
      <c r="G449" s="7"/>
      <c r="H449" s="95"/>
      <c r="I449" s="73"/>
    </row>
    <row r="450" spans="1:9" s="31" customFormat="1" ht="15">
      <c r="A450" s="52"/>
      <c r="B450" s="52"/>
      <c r="C450" s="15" t="str">
        <f t="shared" si="11"/>
        <v/>
      </c>
      <c r="D450" s="15"/>
      <c r="E450" s="6"/>
      <c r="F450" s="7"/>
      <c r="G450" s="7"/>
      <c r="H450" s="95"/>
      <c r="I450" s="73"/>
    </row>
    <row r="451" spans="1:9" s="31" customFormat="1" ht="15">
      <c r="A451" s="52"/>
      <c r="B451" s="52"/>
      <c r="C451" s="15" t="str">
        <f t="shared" si="11"/>
        <v/>
      </c>
      <c r="D451" s="15"/>
      <c r="E451" s="6"/>
      <c r="F451" s="7"/>
      <c r="G451" s="7"/>
      <c r="H451" s="95"/>
      <c r="I451" s="73"/>
    </row>
    <row r="452" spans="1:9" s="31" customFormat="1" ht="15">
      <c r="A452" s="52"/>
      <c r="B452" s="52"/>
      <c r="C452" s="15" t="str">
        <f t="shared" si="11"/>
        <v/>
      </c>
      <c r="D452" s="15"/>
      <c r="E452" s="6"/>
      <c r="F452" s="7"/>
      <c r="G452" s="7"/>
      <c r="H452" s="95"/>
      <c r="I452" s="73"/>
    </row>
    <row r="453" spans="1:9" s="31" customFormat="1" ht="15">
      <c r="A453" s="52"/>
      <c r="B453" s="52"/>
      <c r="C453" s="15" t="str">
        <f t="shared" si="11"/>
        <v/>
      </c>
      <c r="D453" s="15"/>
      <c r="E453" s="6"/>
      <c r="F453" s="7"/>
      <c r="G453" s="7"/>
      <c r="H453" s="95"/>
      <c r="I453" s="73"/>
    </row>
    <row r="454" spans="1:9" s="31" customFormat="1" ht="15">
      <c r="A454" s="52"/>
      <c r="B454" s="52"/>
      <c r="C454" s="15" t="str">
        <f t="shared" si="11"/>
        <v/>
      </c>
      <c r="D454" s="15"/>
      <c r="E454" s="6"/>
      <c r="F454" s="7"/>
      <c r="G454" s="7"/>
      <c r="H454" s="95"/>
      <c r="I454" s="73"/>
    </row>
    <row r="455" spans="1:9" s="31" customFormat="1" ht="15">
      <c r="A455" s="52"/>
      <c r="B455" s="52"/>
      <c r="C455" s="15" t="str">
        <f t="shared" si="11"/>
        <v/>
      </c>
      <c r="D455" s="15"/>
      <c r="E455" s="6"/>
      <c r="F455" s="7"/>
      <c r="G455" s="7"/>
      <c r="H455" s="95"/>
      <c r="I455" s="73"/>
    </row>
    <row r="456" spans="1:9" s="31" customFormat="1" ht="15">
      <c r="A456" s="52"/>
      <c r="B456" s="52"/>
      <c r="C456" s="15" t="str">
        <f t="shared" si="11"/>
        <v/>
      </c>
      <c r="D456" s="15"/>
      <c r="E456" s="6"/>
      <c r="F456" s="7"/>
      <c r="G456" s="7"/>
      <c r="H456" s="95"/>
      <c r="I456" s="73"/>
    </row>
    <row r="457" spans="1:9" s="31" customFormat="1" ht="15">
      <c r="A457" s="52"/>
      <c r="B457" s="52"/>
      <c r="C457" s="15" t="str">
        <f t="shared" si="11"/>
        <v/>
      </c>
      <c r="D457" s="15"/>
      <c r="E457" s="6"/>
      <c r="F457" s="7"/>
      <c r="G457" s="7"/>
      <c r="H457" s="95"/>
      <c r="I457" s="73"/>
    </row>
    <row r="458" spans="1:9" s="31" customFormat="1" ht="15">
      <c r="A458" s="52"/>
      <c r="B458" s="52"/>
      <c r="C458" s="15" t="str">
        <f t="shared" si="11"/>
        <v/>
      </c>
      <c r="D458" s="15"/>
      <c r="E458" s="6"/>
      <c r="F458" s="7"/>
      <c r="G458" s="7"/>
      <c r="H458" s="95"/>
      <c r="I458" s="73"/>
    </row>
    <row r="459" spans="1:9" s="31" customFormat="1" ht="15">
      <c r="A459" s="52"/>
      <c r="B459" s="52"/>
      <c r="C459" s="15" t="str">
        <f t="shared" si="11"/>
        <v/>
      </c>
      <c r="D459" s="15"/>
      <c r="E459" s="6"/>
      <c r="F459" s="7"/>
      <c r="G459" s="7"/>
      <c r="H459" s="95"/>
      <c r="I459" s="73"/>
    </row>
    <row r="460" spans="1:9" s="31" customFormat="1" ht="15">
      <c r="A460" s="52"/>
      <c r="B460" s="52"/>
      <c r="C460" s="15" t="str">
        <f t="shared" si="11"/>
        <v/>
      </c>
      <c r="D460" s="15"/>
      <c r="E460" s="6"/>
      <c r="F460" s="7"/>
      <c r="G460" s="7"/>
      <c r="H460" s="95"/>
      <c r="I460" s="73"/>
    </row>
    <row r="461" spans="1:9" s="31" customFormat="1" ht="15">
      <c r="A461" s="52"/>
      <c r="B461" s="52"/>
      <c r="C461" s="15" t="str">
        <f t="shared" si="11"/>
        <v/>
      </c>
      <c r="D461" s="15"/>
      <c r="E461" s="6"/>
      <c r="F461" s="7"/>
      <c r="G461" s="7"/>
      <c r="H461" s="95"/>
      <c r="I461" s="73"/>
    </row>
    <row r="462" spans="1:9" s="31" customFormat="1" ht="15">
      <c r="A462" s="52"/>
      <c r="B462" s="52"/>
      <c r="C462" s="15" t="str">
        <f t="shared" si="11"/>
        <v/>
      </c>
      <c r="D462" s="15"/>
      <c r="E462" s="6"/>
      <c r="F462" s="7"/>
      <c r="G462" s="7"/>
      <c r="H462" s="95"/>
      <c r="I462" s="73"/>
    </row>
    <row r="463" spans="1:9" s="31" customFormat="1" ht="15">
      <c r="A463" s="52"/>
      <c r="B463" s="52"/>
      <c r="C463" s="15" t="str">
        <f t="shared" si="11"/>
        <v/>
      </c>
      <c r="D463" s="15"/>
      <c r="E463" s="6"/>
      <c r="F463" s="7"/>
      <c r="G463" s="7"/>
      <c r="H463" s="95"/>
      <c r="I463" s="73"/>
    </row>
    <row r="464" spans="1:9" s="31" customFormat="1" ht="15">
      <c r="A464" s="52"/>
      <c r="B464" s="52"/>
      <c r="C464" s="15" t="str">
        <f t="shared" si="11"/>
        <v/>
      </c>
      <c r="D464" s="15"/>
      <c r="E464" s="6"/>
      <c r="F464" s="7"/>
      <c r="G464" s="7"/>
      <c r="H464" s="95"/>
      <c r="I464" s="73"/>
    </row>
    <row r="465" spans="1:9" s="31" customFormat="1" ht="15">
      <c r="A465" s="52"/>
      <c r="B465" s="52"/>
      <c r="C465" s="15" t="str">
        <f t="shared" si="11"/>
        <v/>
      </c>
      <c r="D465" s="15"/>
      <c r="E465" s="6"/>
      <c r="F465" s="7"/>
      <c r="G465" s="7"/>
      <c r="H465" s="95"/>
      <c r="I465" s="73"/>
    </row>
    <row r="466" spans="1:9" s="31" customFormat="1" ht="15">
      <c r="A466" s="52"/>
      <c r="B466" s="52"/>
      <c r="C466" s="15" t="str">
        <f t="shared" si="11"/>
        <v/>
      </c>
      <c r="D466" s="15"/>
      <c r="E466" s="6"/>
      <c r="F466" s="7"/>
      <c r="G466" s="7"/>
      <c r="H466" s="95"/>
      <c r="I466" s="73"/>
    </row>
    <row r="467" spans="1:9" s="31" customFormat="1" ht="15">
      <c r="A467" s="52"/>
      <c r="B467" s="52"/>
      <c r="C467" s="15" t="str">
        <f t="shared" si="11"/>
        <v/>
      </c>
      <c r="D467" s="15"/>
      <c r="E467" s="6"/>
      <c r="F467" s="7"/>
      <c r="G467" s="7"/>
      <c r="H467" s="95"/>
      <c r="I467" s="73"/>
    </row>
    <row r="468" spans="1:9" s="31" customFormat="1" ht="15">
      <c r="A468" s="52"/>
      <c r="B468" s="52"/>
      <c r="C468" s="15" t="str">
        <f t="shared" si="11"/>
        <v/>
      </c>
      <c r="D468" s="15"/>
      <c r="E468" s="6"/>
      <c r="F468" s="7"/>
      <c r="G468" s="7"/>
      <c r="H468" s="95"/>
      <c r="I468" s="73"/>
    </row>
    <row r="469" spans="1:9" s="31" customFormat="1" ht="15">
      <c r="A469" s="52"/>
      <c r="B469" s="52"/>
      <c r="C469" s="15" t="str">
        <f t="shared" si="11"/>
        <v/>
      </c>
      <c r="D469" s="15"/>
      <c r="E469" s="6"/>
      <c r="F469" s="7"/>
      <c r="G469" s="7"/>
      <c r="H469" s="95"/>
      <c r="I469" s="73"/>
    </row>
    <row r="470" spans="1:9" s="31" customFormat="1" ht="15">
      <c r="A470" s="52"/>
      <c r="B470" s="52"/>
      <c r="C470" s="15" t="str">
        <f t="shared" si="11"/>
        <v/>
      </c>
      <c r="D470" s="15"/>
      <c r="E470" s="6"/>
      <c r="F470" s="7"/>
      <c r="G470" s="7"/>
      <c r="H470" s="95"/>
      <c r="I470" s="73"/>
    </row>
    <row r="471" spans="1:9" s="31" customFormat="1" ht="15">
      <c r="A471" s="52"/>
      <c r="B471" s="52"/>
      <c r="C471" s="15" t="str">
        <f t="shared" si="11"/>
        <v/>
      </c>
      <c r="D471" s="15"/>
      <c r="E471" s="6"/>
      <c r="F471" s="7"/>
      <c r="G471" s="7"/>
      <c r="H471" s="95"/>
      <c r="I471" s="73"/>
    </row>
    <row r="472" spans="1:9" s="31" customFormat="1" ht="15">
      <c r="A472" s="52"/>
      <c r="B472" s="52"/>
      <c r="C472" s="15" t="str">
        <f t="shared" si="11"/>
        <v/>
      </c>
      <c r="D472" s="15"/>
      <c r="E472" s="6"/>
      <c r="F472" s="7"/>
      <c r="G472" s="7"/>
      <c r="H472" s="95"/>
      <c r="I472" s="73"/>
    </row>
    <row r="473" spans="1:9" s="31" customFormat="1" ht="15">
      <c r="A473" s="52"/>
      <c r="B473" s="52"/>
      <c r="C473" s="15" t="str">
        <f t="shared" si="11"/>
        <v/>
      </c>
      <c r="D473" s="15"/>
      <c r="E473" s="6"/>
      <c r="F473" s="7"/>
      <c r="G473" s="7"/>
      <c r="H473" s="95"/>
      <c r="I473" s="73"/>
    </row>
    <row r="474" spans="1:9" s="31" customFormat="1" ht="15">
      <c r="A474" s="52"/>
      <c r="B474" s="52"/>
      <c r="C474" s="15" t="str">
        <f t="shared" si="11"/>
        <v/>
      </c>
      <c r="D474" s="15"/>
      <c r="E474" s="6"/>
      <c r="F474" s="7"/>
      <c r="G474" s="7"/>
      <c r="H474" s="95"/>
      <c r="I474" s="73"/>
    </row>
    <row r="475" spans="1:9" s="31" customFormat="1" ht="15">
      <c r="A475" s="52"/>
      <c r="B475" s="52"/>
      <c r="C475" s="15" t="str">
        <f t="shared" si="11"/>
        <v/>
      </c>
      <c r="D475" s="15"/>
      <c r="E475" s="6"/>
      <c r="F475" s="7"/>
      <c r="G475" s="7"/>
      <c r="H475" s="95"/>
      <c r="I475" s="73"/>
    </row>
    <row r="476" spans="1:9" s="31" customFormat="1" ht="15">
      <c r="A476" s="52"/>
      <c r="B476" s="52"/>
      <c r="C476" s="15" t="str">
        <f t="shared" si="11"/>
        <v/>
      </c>
      <c r="D476" s="15"/>
      <c r="E476" s="6"/>
      <c r="F476" s="7"/>
      <c r="G476" s="7"/>
      <c r="H476" s="95"/>
      <c r="I476" s="73"/>
    </row>
    <row r="477" spans="1:9" s="31" customFormat="1" ht="15">
      <c r="A477" s="52"/>
      <c r="B477" s="52"/>
      <c r="C477" s="15" t="str">
        <f t="shared" si="11"/>
        <v/>
      </c>
      <c r="D477" s="15"/>
      <c r="E477" s="6"/>
      <c r="F477" s="7"/>
      <c r="G477" s="7"/>
      <c r="H477" s="95"/>
      <c r="I477" s="73"/>
    </row>
    <row r="478" spans="1:9" s="31" customFormat="1" ht="15">
      <c r="A478" s="52"/>
      <c r="B478" s="52"/>
      <c r="C478" s="15" t="str">
        <f t="shared" si="11"/>
        <v/>
      </c>
      <c r="D478" s="15"/>
      <c r="E478" s="6"/>
      <c r="F478" s="7"/>
      <c r="G478" s="7"/>
      <c r="H478" s="95"/>
      <c r="I478" s="73"/>
    </row>
    <row r="479" spans="1:9" s="31" customFormat="1" ht="15">
      <c r="A479" s="52"/>
      <c r="B479" s="52"/>
      <c r="C479" s="15" t="str">
        <f t="shared" si="11"/>
        <v/>
      </c>
      <c r="D479" s="15"/>
      <c r="E479" s="6"/>
      <c r="F479" s="7"/>
      <c r="G479" s="7"/>
      <c r="H479" s="95"/>
      <c r="I479" s="73"/>
    </row>
    <row r="480" spans="1:9" s="31" customFormat="1" ht="15">
      <c r="A480" s="52"/>
      <c r="B480" s="52"/>
      <c r="C480" s="15" t="str">
        <f t="shared" si="11"/>
        <v/>
      </c>
      <c r="D480" s="15"/>
      <c r="E480" s="6"/>
      <c r="F480" s="7"/>
      <c r="G480" s="7"/>
      <c r="H480" s="95"/>
      <c r="I480" s="73"/>
    </row>
    <row r="481" spans="1:9" s="31" customFormat="1" ht="15">
      <c r="A481" s="52"/>
      <c r="B481" s="52"/>
      <c r="C481" s="15" t="str">
        <f t="shared" si="11"/>
        <v/>
      </c>
      <c r="D481" s="15"/>
      <c r="E481" s="6"/>
      <c r="F481" s="7"/>
      <c r="G481" s="7"/>
      <c r="H481" s="95"/>
      <c r="I481" s="73"/>
    </row>
    <row r="482" spans="1:9" s="31" customFormat="1" ht="15">
      <c r="A482" s="52"/>
      <c r="B482" s="52"/>
      <c r="C482" s="15" t="str">
        <f t="shared" si="11"/>
        <v/>
      </c>
      <c r="D482" s="15"/>
      <c r="E482" s="6"/>
      <c r="F482" s="7"/>
      <c r="G482" s="7"/>
      <c r="H482" s="95"/>
      <c r="I482" s="73"/>
    </row>
    <row r="483" spans="1:9" s="31" customFormat="1" ht="15">
      <c r="A483" s="52"/>
      <c r="B483" s="52"/>
      <c r="C483" s="15" t="str">
        <f t="shared" si="11"/>
        <v/>
      </c>
      <c r="D483" s="15"/>
      <c r="E483" s="6"/>
      <c r="F483" s="7"/>
      <c r="G483" s="7"/>
      <c r="H483" s="95"/>
      <c r="I483" s="73"/>
    </row>
    <row r="484" spans="1:9" s="31" customFormat="1" ht="15">
      <c r="A484" s="52"/>
      <c r="B484" s="52"/>
      <c r="C484" s="15" t="str">
        <f t="shared" si="11"/>
        <v/>
      </c>
      <c r="D484" s="15"/>
      <c r="E484" s="6"/>
      <c r="F484" s="7"/>
      <c r="G484" s="7"/>
      <c r="H484" s="95"/>
      <c r="I484" s="73"/>
    </row>
    <row r="485" spans="1:9" s="31" customFormat="1" ht="15">
      <c r="A485" s="52"/>
      <c r="B485" s="52"/>
      <c r="C485" s="15" t="str">
        <f t="shared" si="11"/>
        <v/>
      </c>
      <c r="D485" s="15"/>
      <c r="E485" s="6"/>
      <c r="F485" s="7"/>
      <c r="G485" s="7"/>
      <c r="H485" s="95"/>
      <c r="I485" s="73"/>
    </row>
    <row r="486" spans="1:9" s="31" customFormat="1" ht="15">
      <c r="A486" s="52"/>
      <c r="B486" s="52"/>
      <c r="C486" s="15" t="str">
        <f t="shared" si="11"/>
        <v/>
      </c>
      <c r="D486" s="15"/>
      <c r="E486" s="6"/>
      <c r="F486" s="7"/>
      <c r="G486" s="7"/>
      <c r="H486" s="95"/>
      <c r="I486" s="73"/>
    </row>
    <row r="487" spans="1:9" s="31" customFormat="1" ht="15">
      <c r="A487" s="52"/>
      <c r="B487" s="52"/>
      <c r="C487" s="15" t="str">
        <f t="shared" si="11"/>
        <v/>
      </c>
      <c r="D487" s="15"/>
      <c r="E487" s="6"/>
      <c r="F487" s="7"/>
      <c r="G487" s="7"/>
      <c r="H487" s="95"/>
      <c r="I487" s="73"/>
    </row>
    <row r="488" spans="1:9" s="31" customFormat="1" ht="15">
      <c r="A488" s="52"/>
      <c r="B488" s="52"/>
      <c r="C488" s="15" t="str">
        <f t="shared" si="12" ref="C488:C551">MID(A488,4,7)</f>
        <v/>
      </c>
      <c r="D488" s="15"/>
      <c r="E488" s="6"/>
      <c r="F488" s="7"/>
      <c r="G488" s="7"/>
      <c r="H488" s="95"/>
      <c r="I488" s="73"/>
    </row>
    <row r="489" spans="1:9" s="31" customFormat="1" ht="15">
      <c r="A489" s="52"/>
      <c r="B489" s="52"/>
      <c r="C489" s="15" t="str">
        <f t="shared" si="12"/>
        <v/>
      </c>
      <c r="D489" s="15"/>
      <c r="E489" s="6"/>
      <c r="F489" s="7"/>
      <c r="G489" s="7"/>
      <c r="H489" s="95"/>
      <c r="I489" s="73"/>
    </row>
    <row r="490" spans="1:9" s="31" customFormat="1" ht="15">
      <c r="A490" s="52"/>
      <c r="B490" s="52"/>
      <c r="C490" s="15" t="str">
        <f t="shared" si="12"/>
        <v/>
      </c>
      <c r="D490" s="15"/>
      <c r="E490" s="6"/>
      <c r="F490" s="7"/>
      <c r="G490" s="7"/>
      <c r="H490" s="95"/>
      <c r="I490" s="73"/>
    </row>
    <row r="491" spans="1:9" s="31" customFormat="1" ht="15">
      <c r="A491" s="52"/>
      <c r="B491" s="52"/>
      <c r="C491" s="15" t="str">
        <f t="shared" si="12"/>
        <v/>
      </c>
      <c r="D491" s="15"/>
      <c r="E491" s="6"/>
      <c r="F491" s="7"/>
      <c r="G491" s="7"/>
      <c r="H491" s="95"/>
      <c r="I491" s="73"/>
    </row>
    <row r="492" spans="1:9" s="31" customFormat="1" ht="15">
      <c r="A492" s="52"/>
      <c r="B492" s="52"/>
      <c r="C492" s="15" t="str">
        <f t="shared" si="12"/>
        <v/>
      </c>
      <c r="D492" s="15"/>
      <c r="E492" s="6"/>
      <c r="F492" s="7"/>
      <c r="G492" s="7"/>
      <c r="H492" s="95"/>
      <c r="I492" s="73"/>
    </row>
    <row r="493" spans="1:9" s="31" customFormat="1" ht="15">
      <c r="A493" s="52"/>
      <c r="B493" s="52"/>
      <c r="C493" s="15" t="str">
        <f t="shared" si="12"/>
        <v/>
      </c>
      <c r="D493" s="15"/>
      <c r="E493" s="6"/>
      <c r="F493" s="7"/>
      <c r="G493" s="7"/>
      <c r="H493" s="95"/>
      <c r="I493" s="73"/>
    </row>
    <row r="494" spans="1:9" s="31" customFormat="1" ht="15">
      <c r="A494" s="52"/>
      <c r="B494" s="52"/>
      <c r="C494" s="15" t="str">
        <f t="shared" si="12"/>
        <v/>
      </c>
      <c r="D494" s="15"/>
      <c r="E494" s="6"/>
      <c r="F494" s="7"/>
      <c r="G494" s="7"/>
      <c r="H494" s="95"/>
      <c r="I494" s="73"/>
    </row>
    <row r="495" spans="1:9" s="31" customFormat="1" ht="15">
      <c r="A495" s="52"/>
      <c r="B495" s="52"/>
      <c r="C495" s="15" t="str">
        <f t="shared" si="12"/>
        <v/>
      </c>
      <c r="D495" s="15"/>
      <c r="E495" s="6"/>
      <c r="F495" s="7"/>
      <c r="G495" s="7"/>
      <c r="H495" s="95"/>
      <c r="I495" s="73"/>
    </row>
    <row r="496" spans="1:9" s="31" customFormat="1" ht="15">
      <c r="A496" s="52"/>
      <c r="B496" s="52"/>
      <c r="C496" s="15" t="str">
        <f t="shared" si="12"/>
        <v/>
      </c>
      <c r="D496" s="15"/>
      <c r="E496" s="6"/>
      <c r="F496" s="7"/>
      <c r="G496" s="7"/>
      <c r="H496" s="95"/>
      <c r="I496" s="73"/>
    </row>
    <row r="497" spans="1:9" s="31" customFormat="1" ht="15">
      <c r="A497" s="52"/>
      <c r="B497" s="52"/>
      <c r="C497" s="15" t="str">
        <f t="shared" si="12"/>
        <v/>
      </c>
      <c r="D497" s="15"/>
      <c r="E497" s="6"/>
      <c r="F497" s="7"/>
      <c r="G497" s="7"/>
      <c r="H497" s="95"/>
      <c r="I497" s="73"/>
    </row>
    <row r="498" spans="1:9" s="31" customFormat="1" ht="15">
      <c r="A498" s="52"/>
      <c r="B498" s="52"/>
      <c r="C498" s="15" t="str">
        <f t="shared" si="12"/>
        <v/>
      </c>
      <c r="D498" s="15"/>
      <c r="E498" s="6"/>
      <c r="F498" s="7"/>
      <c r="G498" s="7"/>
      <c r="H498" s="95"/>
      <c r="I498" s="73"/>
    </row>
    <row r="499" spans="1:9" s="31" customFormat="1" ht="15">
      <c r="A499" s="52"/>
      <c r="B499" s="52"/>
      <c r="C499" s="15" t="str">
        <f t="shared" si="12"/>
        <v/>
      </c>
      <c r="D499" s="15"/>
      <c r="E499" s="6"/>
      <c r="F499" s="7"/>
      <c r="G499" s="7"/>
      <c r="H499" s="95"/>
      <c r="I499" s="73"/>
    </row>
    <row r="500" spans="1:9" s="31" customFormat="1" ht="15">
      <c r="A500" s="52"/>
      <c r="B500" s="52"/>
      <c r="C500" s="15" t="str">
        <f t="shared" si="12"/>
        <v/>
      </c>
      <c r="D500" s="15"/>
      <c r="E500" s="6"/>
      <c r="F500" s="7"/>
      <c r="G500" s="7"/>
      <c r="H500" s="95"/>
      <c r="I500" s="73"/>
    </row>
    <row r="501" spans="1:9" s="31" customFormat="1" ht="15">
      <c r="A501" s="52"/>
      <c r="B501" s="52"/>
      <c r="C501" s="15" t="str">
        <f t="shared" si="12"/>
        <v/>
      </c>
      <c r="D501" s="15"/>
      <c r="E501" s="6"/>
      <c r="F501" s="7"/>
      <c r="G501" s="7"/>
      <c r="H501" s="95"/>
      <c r="I501" s="73"/>
    </row>
    <row r="502" spans="1:9" s="31" customFormat="1" ht="15">
      <c r="A502" s="52"/>
      <c r="B502" s="52"/>
      <c r="C502" s="15" t="str">
        <f t="shared" si="12"/>
        <v/>
      </c>
      <c r="D502" s="15"/>
      <c r="E502" s="6"/>
      <c r="F502" s="7"/>
      <c r="G502" s="7"/>
      <c r="H502" s="95"/>
      <c r="I502" s="73"/>
    </row>
    <row r="503" spans="1:9" s="31" customFormat="1" ht="15">
      <c r="A503" s="52"/>
      <c r="B503" s="52"/>
      <c r="C503" s="15" t="str">
        <f t="shared" si="12"/>
        <v/>
      </c>
      <c r="D503" s="15"/>
      <c r="E503" s="6"/>
      <c r="F503" s="7"/>
      <c r="G503" s="7"/>
      <c r="H503" s="95"/>
      <c r="I503" s="73"/>
    </row>
    <row r="504" spans="1:9" s="31" customFormat="1" ht="15">
      <c r="A504" s="52"/>
      <c r="B504" s="52"/>
      <c r="C504" s="15" t="str">
        <f t="shared" si="12"/>
        <v/>
      </c>
      <c r="D504" s="15"/>
      <c r="E504" s="6"/>
      <c r="F504" s="7"/>
      <c r="G504" s="7"/>
      <c r="H504" s="95"/>
      <c r="I504" s="73"/>
    </row>
    <row r="505" spans="1:9" s="31" customFormat="1" ht="15">
      <c r="A505" s="52"/>
      <c r="B505" s="52"/>
      <c r="C505" s="15" t="str">
        <f t="shared" si="12"/>
        <v/>
      </c>
      <c r="D505" s="15"/>
      <c r="E505" s="6"/>
      <c r="F505" s="7"/>
      <c r="G505" s="7"/>
      <c r="H505" s="95"/>
      <c r="I505" s="73"/>
    </row>
    <row r="506" spans="1:9" s="31" customFormat="1" ht="15">
      <c r="A506" s="52"/>
      <c r="B506" s="52"/>
      <c r="C506" s="15" t="str">
        <f t="shared" si="12"/>
        <v/>
      </c>
      <c r="D506" s="15"/>
      <c r="E506" s="6"/>
      <c r="F506" s="7"/>
      <c r="G506" s="7"/>
      <c r="H506" s="95"/>
      <c r="I506" s="73"/>
    </row>
    <row r="507" spans="1:9" s="31" customFormat="1" ht="15">
      <c r="A507" s="52"/>
      <c r="B507" s="52"/>
      <c r="C507" s="15" t="str">
        <f t="shared" si="12"/>
        <v/>
      </c>
      <c r="D507" s="15"/>
      <c r="E507" s="6"/>
      <c r="F507" s="7"/>
      <c r="G507" s="7"/>
      <c r="H507" s="95"/>
      <c r="I507" s="73"/>
    </row>
    <row r="508" spans="1:9" s="31" customFormat="1" ht="15">
      <c r="A508" s="52"/>
      <c r="B508" s="52"/>
      <c r="C508" s="15" t="str">
        <f t="shared" si="12"/>
        <v/>
      </c>
      <c r="D508" s="15"/>
      <c r="E508" s="6"/>
      <c r="F508" s="7"/>
      <c r="G508" s="7"/>
      <c r="H508" s="95"/>
      <c r="I508" s="73"/>
    </row>
    <row r="509" spans="1:9" s="31" customFormat="1" ht="15">
      <c r="A509" s="52"/>
      <c r="B509" s="52"/>
      <c r="C509" s="15" t="str">
        <f t="shared" si="12"/>
        <v/>
      </c>
      <c r="D509" s="15"/>
      <c r="E509" s="6"/>
      <c r="F509" s="7"/>
      <c r="G509" s="7"/>
      <c r="H509" s="95"/>
      <c r="I509" s="73"/>
    </row>
    <row r="510" spans="1:9" s="31" customFormat="1" ht="15">
      <c r="A510" s="52"/>
      <c r="B510" s="52"/>
      <c r="C510" s="15" t="str">
        <f t="shared" si="12"/>
        <v/>
      </c>
      <c r="D510" s="15"/>
      <c r="E510" s="6"/>
      <c r="F510" s="7"/>
      <c r="G510" s="7"/>
      <c r="H510" s="95"/>
      <c r="I510" s="73"/>
    </row>
    <row r="511" spans="1:9" s="31" customFormat="1" ht="15">
      <c r="A511" s="52"/>
      <c r="B511" s="52"/>
      <c r="C511" s="15" t="str">
        <f t="shared" si="12"/>
        <v/>
      </c>
      <c r="D511" s="15"/>
      <c r="E511" s="6"/>
      <c r="F511" s="7"/>
      <c r="G511" s="7"/>
      <c r="H511" s="95"/>
      <c r="I511" s="73"/>
    </row>
    <row r="512" spans="1:9" s="31" customFormat="1" ht="15">
      <c r="A512" s="52"/>
      <c r="B512" s="52"/>
      <c r="C512" s="15" t="str">
        <f t="shared" si="12"/>
        <v/>
      </c>
      <c r="D512" s="15"/>
      <c r="E512" s="6"/>
      <c r="F512" s="7"/>
      <c r="G512" s="7"/>
      <c r="H512" s="95"/>
      <c r="I512" s="73"/>
    </row>
    <row r="513" spans="1:9" s="31" customFormat="1" ht="15">
      <c r="A513" s="52"/>
      <c r="B513" s="52"/>
      <c r="C513" s="15" t="str">
        <f t="shared" si="12"/>
        <v/>
      </c>
      <c r="D513" s="15"/>
      <c r="E513" s="6"/>
      <c r="F513" s="7"/>
      <c r="G513" s="7"/>
      <c r="H513" s="95"/>
      <c r="I513" s="73"/>
    </row>
    <row r="514" spans="1:9" s="31" customFormat="1" ht="15">
      <c r="A514" s="52"/>
      <c r="B514" s="52"/>
      <c r="C514" s="15" t="str">
        <f t="shared" si="12"/>
        <v/>
      </c>
      <c r="D514" s="15"/>
      <c r="E514" s="6"/>
      <c r="F514" s="7"/>
      <c r="G514" s="7"/>
      <c r="H514" s="95"/>
      <c r="I514" s="73"/>
    </row>
    <row r="515" spans="1:9" s="31" customFormat="1" ht="15">
      <c r="A515" s="52"/>
      <c r="B515" s="52"/>
      <c r="C515" s="15" t="str">
        <f t="shared" si="12"/>
        <v/>
      </c>
      <c r="D515" s="15"/>
      <c r="E515" s="6"/>
      <c r="F515" s="7"/>
      <c r="G515" s="7"/>
      <c r="H515" s="95"/>
      <c r="I515" s="73"/>
    </row>
    <row r="516" spans="1:9" s="31" customFormat="1" ht="15">
      <c r="A516" s="52"/>
      <c r="B516" s="52"/>
      <c r="C516" s="15" t="str">
        <f t="shared" si="12"/>
        <v/>
      </c>
      <c r="D516" s="15"/>
      <c r="E516" s="6"/>
      <c r="F516" s="7"/>
      <c r="G516" s="7"/>
      <c r="H516" s="95"/>
      <c r="I516" s="73"/>
    </row>
    <row r="517" spans="1:9" s="31" customFormat="1" ht="15">
      <c r="A517" s="52"/>
      <c r="B517" s="52"/>
      <c r="C517" s="15" t="str">
        <f t="shared" si="12"/>
        <v/>
      </c>
      <c r="D517" s="15"/>
      <c r="E517" s="6"/>
      <c r="F517" s="7"/>
      <c r="G517" s="7"/>
      <c r="H517" s="95"/>
      <c r="I517" s="73"/>
    </row>
    <row r="518" spans="1:9" s="31" customFormat="1" ht="15">
      <c r="A518" s="52"/>
      <c r="B518" s="52"/>
      <c r="C518" s="15" t="str">
        <f t="shared" si="12"/>
        <v/>
      </c>
      <c r="D518" s="15"/>
      <c r="E518" s="6"/>
      <c r="F518" s="7"/>
      <c r="G518" s="7"/>
      <c r="H518" s="95"/>
      <c r="I518" s="73"/>
    </row>
    <row r="519" spans="1:9" s="31" customFormat="1" ht="15">
      <c r="A519" s="52"/>
      <c r="B519" s="52"/>
      <c r="C519" s="15" t="str">
        <f t="shared" si="12"/>
        <v/>
      </c>
      <c r="D519" s="15"/>
      <c r="E519" s="6"/>
      <c r="F519" s="7"/>
      <c r="G519" s="7"/>
      <c r="H519" s="95"/>
      <c r="I519" s="73"/>
    </row>
    <row r="520" spans="1:9" s="31" customFormat="1" ht="15">
      <c r="A520" s="52"/>
      <c r="B520" s="52"/>
      <c r="C520" s="15" t="str">
        <f t="shared" si="12"/>
        <v/>
      </c>
      <c r="D520" s="15"/>
      <c r="E520" s="6"/>
      <c r="F520" s="7"/>
      <c r="G520" s="7"/>
      <c r="H520" s="95"/>
      <c r="I520" s="73"/>
    </row>
    <row r="521" spans="1:9" s="31" customFormat="1" ht="15">
      <c r="A521" s="52"/>
      <c r="B521" s="52"/>
      <c r="C521" s="15" t="str">
        <f t="shared" si="12"/>
        <v/>
      </c>
      <c r="D521" s="15"/>
      <c r="E521" s="6"/>
      <c r="F521" s="7"/>
      <c r="G521" s="7"/>
      <c r="H521" s="95"/>
      <c r="I521" s="73"/>
    </row>
    <row r="522" spans="1:9" s="31" customFormat="1" ht="15">
      <c r="A522" s="52"/>
      <c r="B522" s="52"/>
      <c r="C522" s="15" t="str">
        <f t="shared" si="12"/>
        <v/>
      </c>
      <c r="D522" s="15"/>
      <c r="E522" s="6"/>
      <c r="F522" s="7"/>
      <c r="G522" s="7"/>
      <c r="H522" s="95"/>
      <c r="I522" s="73"/>
    </row>
    <row r="523" spans="1:9" s="31" customFormat="1" ht="15">
      <c r="A523" s="52"/>
      <c r="B523" s="52"/>
      <c r="C523" s="15" t="str">
        <f t="shared" si="12"/>
        <v/>
      </c>
      <c r="D523" s="15"/>
      <c r="E523" s="6"/>
      <c r="F523" s="7"/>
      <c r="G523" s="7"/>
      <c r="H523" s="95"/>
      <c r="I523" s="73"/>
    </row>
    <row r="524" spans="1:9" s="31" customFormat="1" ht="15">
      <c r="A524" s="52"/>
      <c r="B524" s="52"/>
      <c r="C524" s="15" t="str">
        <f t="shared" si="12"/>
        <v/>
      </c>
      <c r="D524" s="15"/>
      <c r="E524" s="6"/>
      <c r="F524" s="7"/>
      <c r="G524" s="7"/>
      <c r="H524" s="95"/>
      <c r="I524" s="73"/>
    </row>
    <row r="525" spans="1:9" s="31" customFormat="1" ht="15">
      <c r="A525" s="52"/>
      <c r="B525" s="52"/>
      <c r="C525" s="15" t="str">
        <f t="shared" si="12"/>
        <v/>
      </c>
      <c r="D525" s="15"/>
      <c r="E525" s="6"/>
      <c r="F525" s="7"/>
      <c r="G525" s="7"/>
      <c r="H525" s="95"/>
      <c r="I525" s="73"/>
    </row>
    <row r="526" spans="1:9" s="31" customFormat="1" ht="15">
      <c r="A526" s="52"/>
      <c r="B526" s="52"/>
      <c r="C526" s="15" t="str">
        <f t="shared" si="12"/>
        <v/>
      </c>
      <c r="D526" s="15"/>
      <c r="E526" s="6"/>
      <c r="F526" s="7"/>
      <c r="G526" s="7"/>
      <c r="H526" s="95"/>
      <c r="I526" s="73"/>
    </row>
    <row r="527" spans="1:9" s="31" customFormat="1" ht="15">
      <c r="A527" s="52"/>
      <c r="B527" s="52"/>
      <c r="C527" s="15" t="str">
        <f t="shared" si="12"/>
        <v/>
      </c>
      <c r="D527" s="15"/>
      <c r="E527" s="6"/>
      <c r="F527" s="7"/>
      <c r="G527" s="7"/>
      <c r="H527" s="95"/>
      <c r="I527" s="73"/>
    </row>
    <row r="528" spans="1:9" s="31" customFormat="1" ht="15">
      <c r="A528" s="52"/>
      <c r="B528" s="52"/>
      <c r="C528" s="15" t="str">
        <f t="shared" si="12"/>
        <v/>
      </c>
      <c r="D528" s="15"/>
      <c r="E528" s="6"/>
      <c r="F528" s="7"/>
      <c r="G528" s="7"/>
      <c r="H528" s="95"/>
      <c r="I528" s="73"/>
    </row>
    <row r="529" spans="1:9" s="31" customFormat="1" ht="15">
      <c r="A529" s="52"/>
      <c r="B529" s="52"/>
      <c r="C529" s="15" t="str">
        <f t="shared" si="12"/>
        <v/>
      </c>
      <c r="D529" s="15"/>
      <c r="E529" s="6"/>
      <c r="F529" s="7"/>
      <c r="G529" s="7"/>
      <c r="H529" s="95"/>
      <c r="I529" s="73"/>
    </row>
    <row r="530" spans="1:9" s="31" customFormat="1" ht="15">
      <c r="A530" s="52"/>
      <c r="B530" s="52"/>
      <c r="C530" s="15" t="str">
        <f t="shared" si="12"/>
        <v/>
      </c>
      <c r="D530" s="15"/>
      <c r="E530" s="6"/>
      <c r="F530" s="7"/>
      <c r="G530" s="7"/>
      <c r="H530" s="95"/>
      <c r="I530" s="73"/>
    </row>
    <row r="531" spans="1:9" s="31" customFormat="1" ht="15">
      <c r="A531" s="52"/>
      <c r="B531" s="52"/>
      <c r="C531" s="15" t="str">
        <f t="shared" si="12"/>
        <v/>
      </c>
      <c r="D531" s="15"/>
      <c r="E531" s="6"/>
      <c r="F531" s="7"/>
      <c r="G531" s="7"/>
      <c r="H531" s="95"/>
      <c r="I531" s="73"/>
    </row>
    <row r="532" spans="1:9" s="31" customFormat="1" ht="15">
      <c r="A532" s="52"/>
      <c r="B532" s="52"/>
      <c r="C532" s="15" t="str">
        <f t="shared" si="12"/>
        <v/>
      </c>
      <c r="D532" s="15"/>
      <c r="E532" s="6"/>
      <c r="F532" s="7"/>
      <c r="G532" s="7"/>
      <c r="H532" s="95"/>
      <c r="I532" s="73"/>
    </row>
    <row r="533" spans="1:9" s="31" customFormat="1" ht="15">
      <c r="A533" s="52"/>
      <c r="B533" s="52"/>
      <c r="C533" s="15" t="str">
        <f t="shared" si="12"/>
        <v/>
      </c>
      <c r="D533" s="15"/>
      <c r="E533" s="6"/>
      <c r="F533" s="7"/>
      <c r="G533" s="7"/>
      <c r="H533" s="95"/>
      <c r="I533" s="73"/>
    </row>
    <row r="534" spans="1:9" s="31" customFormat="1" ht="15">
      <c r="A534" s="52"/>
      <c r="B534" s="52"/>
      <c r="C534" s="15" t="str">
        <f t="shared" si="12"/>
        <v/>
      </c>
      <c r="D534" s="15"/>
      <c r="E534" s="6"/>
      <c r="F534" s="7"/>
      <c r="G534" s="7"/>
      <c r="H534" s="95"/>
      <c r="I534" s="73"/>
    </row>
    <row r="535" spans="1:9" s="31" customFormat="1" ht="15">
      <c r="A535" s="52"/>
      <c r="B535" s="52"/>
      <c r="C535" s="15" t="str">
        <f t="shared" si="12"/>
        <v/>
      </c>
      <c r="D535" s="15"/>
      <c r="E535" s="6"/>
      <c r="F535" s="7"/>
      <c r="G535" s="7"/>
      <c r="H535" s="95"/>
      <c r="I535" s="73"/>
    </row>
    <row r="536" spans="1:9" s="31" customFormat="1" ht="15">
      <c r="A536" s="52"/>
      <c r="B536" s="52"/>
      <c r="C536" s="15" t="str">
        <f t="shared" si="12"/>
        <v/>
      </c>
      <c r="D536" s="15"/>
      <c r="E536" s="6"/>
      <c r="F536" s="7"/>
      <c r="G536" s="7"/>
      <c r="H536" s="95"/>
      <c r="I536" s="73"/>
    </row>
    <row r="537" spans="1:9" s="31" customFormat="1" ht="15">
      <c r="A537" s="52"/>
      <c r="B537" s="52"/>
      <c r="C537" s="15" t="str">
        <f t="shared" si="12"/>
        <v/>
      </c>
      <c r="D537" s="15"/>
      <c r="E537" s="6"/>
      <c r="F537" s="7"/>
      <c r="G537" s="7"/>
      <c r="H537" s="95"/>
      <c r="I537" s="73"/>
    </row>
    <row r="538" spans="1:9" s="31" customFormat="1" ht="15">
      <c r="A538" s="52"/>
      <c r="B538" s="52"/>
      <c r="C538" s="15" t="str">
        <f t="shared" si="12"/>
        <v/>
      </c>
      <c r="D538" s="15"/>
      <c r="E538" s="6"/>
      <c r="F538" s="7"/>
      <c r="G538" s="7"/>
      <c r="H538" s="95"/>
      <c r="I538" s="73"/>
    </row>
    <row r="539" spans="1:9" s="31" customFormat="1" ht="15">
      <c r="A539" s="52"/>
      <c r="B539" s="52"/>
      <c r="C539" s="15" t="str">
        <f t="shared" si="12"/>
        <v/>
      </c>
      <c r="D539" s="15"/>
      <c r="E539" s="6"/>
      <c r="F539" s="7"/>
      <c r="G539" s="7"/>
      <c r="H539" s="95"/>
      <c r="I539" s="73"/>
    </row>
    <row r="540" spans="1:9" s="31" customFormat="1" ht="15">
      <c r="A540" s="52"/>
      <c r="B540" s="52"/>
      <c r="C540" s="15" t="str">
        <f t="shared" si="12"/>
        <v/>
      </c>
      <c r="D540" s="15"/>
      <c r="E540" s="6"/>
      <c r="F540" s="7"/>
      <c r="G540" s="7"/>
      <c r="H540" s="95"/>
      <c r="I540" s="73"/>
    </row>
    <row r="541" spans="1:9" s="31" customFormat="1" ht="15">
      <c r="A541" s="52"/>
      <c r="B541" s="52"/>
      <c r="C541" s="15" t="str">
        <f t="shared" si="12"/>
        <v/>
      </c>
      <c r="D541" s="15"/>
      <c r="E541" s="6"/>
      <c r="F541" s="7"/>
      <c r="G541" s="7"/>
      <c r="H541" s="95"/>
      <c r="I541" s="73"/>
    </row>
    <row r="542" spans="1:9" s="31" customFormat="1" ht="15">
      <c r="A542" s="52"/>
      <c r="B542" s="52"/>
      <c r="C542" s="15" t="str">
        <f t="shared" si="12"/>
        <v/>
      </c>
      <c r="D542" s="15"/>
      <c r="E542" s="6"/>
      <c r="F542" s="7"/>
      <c r="G542" s="7"/>
      <c r="H542" s="95"/>
      <c r="I542" s="73"/>
    </row>
    <row r="543" spans="1:9" s="31" customFormat="1" ht="15">
      <c r="A543" s="52"/>
      <c r="B543" s="52"/>
      <c r="C543" s="15" t="str">
        <f t="shared" si="12"/>
        <v/>
      </c>
      <c r="D543" s="15"/>
      <c r="E543" s="6"/>
      <c r="F543" s="7"/>
      <c r="G543" s="7"/>
      <c r="H543" s="95"/>
      <c r="I543" s="73"/>
    </row>
    <row r="544" spans="1:9" s="31" customFormat="1" ht="15">
      <c r="A544" s="52"/>
      <c r="B544" s="52"/>
      <c r="C544" s="15" t="str">
        <f t="shared" si="12"/>
        <v/>
      </c>
      <c r="D544" s="15"/>
      <c r="E544" s="6"/>
      <c r="F544" s="7"/>
      <c r="G544" s="7"/>
      <c r="H544" s="95"/>
      <c r="I544" s="73"/>
    </row>
    <row r="545" spans="1:9" s="31" customFormat="1" ht="15">
      <c r="A545" s="52"/>
      <c r="B545" s="52"/>
      <c r="C545" s="15" t="str">
        <f t="shared" si="12"/>
        <v/>
      </c>
      <c r="D545" s="15"/>
      <c r="E545" s="6"/>
      <c r="F545" s="7"/>
      <c r="G545" s="7"/>
      <c r="H545" s="95"/>
      <c r="I545" s="73"/>
    </row>
    <row r="546" spans="1:9" s="31" customFormat="1" ht="15">
      <c r="A546" s="52"/>
      <c r="B546" s="52"/>
      <c r="C546" s="15" t="str">
        <f t="shared" si="12"/>
        <v/>
      </c>
      <c r="D546" s="15"/>
      <c r="E546" s="6"/>
      <c r="F546" s="7"/>
      <c r="G546" s="7"/>
      <c r="H546" s="95"/>
      <c r="I546" s="73"/>
    </row>
    <row r="547" spans="1:9" s="31" customFormat="1" ht="15">
      <c r="A547" s="52"/>
      <c r="B547" s="52"/>
      <c r="C547" s="15" t="str">
        <f t="shared" si="12"/>
        <v/>
      </c>
      <c r="D547" s="15"/>
      <c r="E547" s="6"/>
      <c r="F547" s="7"/>
      <c r="G547" s="7"/>
      <c r="H547" s="95"/>
      <c r="I547" s="73"/>
    </row>
    <row r="548" spans="1:9" s="31" customFormat="1" ht="15">
      <c r="A548" s="52"/>
      <c r="B548" s="52"/>
      <c r="C548" s="15" t="str">
        <f t="shared" si="12"/>
        <v/>
      </c>
      <c r="D548" s="15"/>
      <c r="E548" s="6"/>
      <c r="F548" s="7"/>
      <c r="G548" s="7"/>
      <c r="H548" s="95"/>
      <c r="I548" s="73"/>
    </row>
    <row r="549" spans="1:9" s="31" customFormat="1" ht="15">
      <c r="A549" s="52"/>
      <c r="B549" s="52"/>
      <c r="C549" s="15" t="str">
        <f t="shared" si="12"/>
        <v/>
      </c>
      <c r="D549" s="15"/>
      <c r="E549" s="6"/>
      <c r="F549" s="7"/>
      <c r="G549" s="7"/>
      <c r="H549" s="95"/>
      <c r="I549" s="73"/>
    </row>
    <row r="550" spans="1:9" s="31" customFormat="1" ht="15">
      <c r="A550" s="52"/>
      <c r="B550" s="52"/>
      <c r="C550" s="15" t="str">
        <f t="shared" si="12"/>
        <v/>
      </c>
      <c r="D550" s="15"/>
      <c r="E550" s="6"/>
      <c r="F550" s="7"/>
      <c r="G550" s="7"/>
      <c r="H550" s="95"/>
      <c r="I550" s="73"/>
    </row>
    <row r="551" spans="1:9" s="31" customFormat="1" ht="15">
      <c r="A551" s="52"/>
      <c r="B551" s="52"/>
      <c r="C551" s="15" t="str">
        <f t="shared" si="12"/>
        <v/>
      </c>
      <c r="D551" s="15"/>
      <c r="E551" s="6"/>
      <c r="F551" s="7"/>
      <c r="G551" s="7"/>
      <c r="H551" s="95"/>
      <c r="I551" s="73"/>
    </row>
    <row r="552" spans="1:9" s="31" customFormat="1" ht="15">
      <c r="A552" s="52"/>
      <c r="B552" s="52"/>
      <c r="C552" s="15" t="str">
        <f t="shared" si="13" ref="C552:C615">MID(A552,4,7)</f>
        <v/>
      </c>
      <c r="D552" s="15"/>
      <c r="E552" s="6"/>
      <c r="F552" s="7"/>
      <c r="G552" s="7"/>
      <c r="H552" s="95"/>
      <c r="I552" s="73"/>
    </row>
    <row r="553" spans="1:9" s="31" customFormat="1" ht="15">
      <c r="A553" s="52"/>
      <c r="B553" s="52"/>
      <c r="C553" s="15" t="str">
        <f t="shared" si="13"/>
        <v/>
      </c>
      <c r="D553" s="15"/>
      <c r="E553" s="6"/>
      <c r="F553" s="7"/>
      <c r="G553" s="7"/>
      <c r="H553" s="95"/>
      <c r="I553" s="73"/>
    </row>
    <row r="554" spans="1:9" s="31" customFormat="1" ht="15">
      <c r="A554" s="52"/>
      <c r="B554" s="52"/>
      <c r="C554" s="15" t="str">
        <f t="shared" si="13"/>
        <v/>
      </c>
      <c r="D554" s="15"/>
      <c r="E554" s="6"/>
      <c r="F554" s="7"/>
      <c r="G554" s="7"/>
      <c r="H554" s="95"/>
      <c r="I554" s="73"/>
    </row>
    <row r="555" spans="1:9" s="31" customFormat="1" ht="15">
      <c r="A555" s="52"/>
      <c r="B555" s="52"/>
      <c r="C555" s="15" t="str">
        <f t="shared" si="13"/>
        <v/>
      </c>
      <c r="D555" s="15"/>
      <c r="E555" s="6"/>
      <c r="F555" s="7"/>
      <c r="G555" s="7"/>
      <c r="H555" s="95"/>
      <c r="I555" s="73"/>
    </row>
    <row r="556" spans="1:9" s="31" customFormat="1" ht="15">
      <c r="A556" s="52"/>
      <c r="B556" s="52"/>
      <c r="C556" s="15" t="str">
        <f t="shared" si="13"/>
        <v/>
      </c>
      <c r="D556" s="15"/>
      <c r="E556" s="6"/>
      <c r="F556" s="7"/>
      <c r="G556" s="7"/>
      <c r="H556" s="95"/>
      <c r="I556" s="73"/>
    </row>
    <row r="557" spans="1:9" s="31" customFormat="1" ht="15">
      <c r="A557" s="52"/>
      <c r="B557" s="52"/>
      <c r="C557" s="15" t="str">
        <f t="shared" si="13"/>
        <v/>
      </c>
      <c r="D557" s="15"/>
      <c r="E557" s="6"/>
      <c r="F557" s="7"/>
      <c r="G557" s="7"/>
      <c r="H557" s="95"/>
      <c r="I557" s="73"/>
    </row>
    <row r="558" spans="1:9" s="31" customFormat="1" ht="15">
      <c r="A558" s="52"/>
      <c r="B558" s="52"/>
      <c r="C558" s="15" t="str">
        <f t="shared" si="13"/>
        <v/>
      </c>
      <c r="D558" s="15"/>
      <c r="E558" s="6"/>
      <c r="F558" s="7"/>
      <c r="G558" s="7"/>
      <c r="H558" s="95"/>
      <c r="I558" s="73"/>
    </row>
    <row r="559" spans="1:9" s="31" customFormat="1" ht="15">
      <c r="A559" s="52"/>
      <c r="B559" s="52"/>
      <c r="C559" s="15" t="str">
        <f t="shared" si="13"/>
        <v/>
      </c>
      <c r="D559" s="15"/>
      <c r="E559" s="6"/>
      <c r="F559" s="7"/>
      <c r="G559" s="7"/>
      <c r="H559" s="95"/>
      <c r="I559" s="73"/>
    </row>
    <row r="560" spans="1:9" s="31" customFormat="1" ht="15">
      <c r="A560" s="52"/>
      <c r="B560" s="52"/>
      <c r="C560" s="15" t="str">
        <f t="shared" si="13"/>
        <v/>
      </c>
      <c r="D560" s="15"/>
      <c r="E560" s="6"/>
      <c r="F560" s="7"/>
      <c r="G560" s="7"/>
      <c r="H560" s="95"/>
      <c r="I560" s="73"/>
    </row>
    <row r="561" spans="1:9" s="31" customFormat="1" ht="15">
      <c r="A561" s="52"/>
      <c r="B561" s="52"/>
      <c r="C561" s="15" t="str">
        <f t="shared" si="13"/>
        <v/>
      </c>
      <c r="D561" s="15"/>
      <c r="E561" s="6"/>
      <c r="F561" s="7"/>
      <c r="G561" s="7"/>
      <c r="H561" s="95"/>
      <c r="I561" s="73"/>
    </row>
    <row r="562" spans="1:9" s="31" customFormat="1" ht="15">
      <c r="A562" s="52"/>
      <c r="B562" s="52"/>
      <c r="C562" s="15" t="str">
        <f t="shared" si="13"/>
        <v/>
      </c>
      <c r="D562" s="15"/>
      <c r="E562" s="6"/>
      <c r="F562" s="7"/>
      <c r="G562" s="7"/>
      <c r="H562" s="95"/>
      <c r="I562" s="73"/>
    </row>
    <row r="563" spans="1:9" s="31" customFormat="1" ht="15">
      <c r="A563" s="52"/>
      <c r="B563" s="52"/>
      <c r="C563" s="15" t="str">
        <f t="shared" si="13"/>
        <v/>
      </c>
      <c r="D563" s="15"/>
      <c r="E563" s="6"/>
      <c r="F563" s="7"/>
      <c r="G563" s="7"/>
      <c r="H563" s="95"/>
      <c r="I563" s="73"/>
    </row>
    <row r="564" spans="1:9" s="31" customFormat="1" ht="15">
      <c r="A564" s="52"/>
      <c r="B564" s="52"/>
      <c r="C564" s="15" t="str">
        <f t="shared" si="13"/>
        <v/>
      </c>
      <c r="D564" s="15"/>
      <c r="E564" s="6"/>
      <c r="F564" s="7"/>
      <c r="G564" s="7"/>
      <c r="H564" s="95"/>
      <c r="I564" s="73"/>
    </row>
    <row r="565" spans="1:9" s="31" customFormat="1" ht="15">
      <c r="A565" s="52"/>
      <c r="B565" s="52"/>
      <c r="C565" s="15" t="str">
        <f t="shared" si="13"/>
        <v/>
      </c>
      <c r="D565" s="15"/>
      <c r="E565" s="6"/>
      <c r="F565" s="7"/>
      <c r="G565" s="7"/>
      <c r="H565" s="95"/>
      <c r="I565" s="73"/>
    </row>
    <row r="566" spans="1:9" s="31" customFormat="1" ht="15">
      <c r="A566" s="52"/>
      <c r="B566" s="52"/>
      <c r="C566" s="15" t="str">
        <f t="shared" si="13"/>
        <v/>
      </c>
      <c r="D566" s="15"/>
      <c r="E566" s="6"/>
      <c r="F566" s="7"/>
      <c r="G566" s="7"/>
      <c r="H566" s="95"/>
      <c r="I566" s="73"/>
    </row>
    <row r="567" spans="1:9" s="31" customFormat="1" ht="15">
      <c r="A567" s="52"/>
      <c r="B567" s="52"/>
      <c r="C567" s="15" t="str">
        <f t="shared" si="13"/>
        <v/>
      </c>
      <c r="D567" s="15"/>
      <c r="E567" s="6"/>
      <c r="F567" s="7"/>
      <c r="G567" s="7"/>
      <c r="H567" s="95"/>
      <c r="I567" s="73"/>
    </row>
    <row r="568" spans="1:9" s="31" customFormat="1" ht="15">
      <c r="A568" s="52"/>
      <c r="B568" s="52"/>
      <c r="C568" s="15" t="str">
        <f t="shared" si="13"/>
        <v/>
      </c>
      <c r="D568" s="15"/>
      <c r="E568" s="6"/>
      <c r="F568" s="7"/>
      <c r="G568" s="7"/>
      <c r="H568" s="95"/>
      <c r="I568" s="73"/>
    </row>
    <row r="569" spans="1:9" s="31" customFormat="1" ht="15">
      <c r="A569" s="52"/>
      <c r="B569" s="52"/>
      <c r="C569" s="15" t="str">
        <f t="shared" si="13"/>
        <v/>
      </c>
      <c r="D569" s="15"/>
      <c r="E569" s="6"/>
      <c r="F569" s="7"/>
      <c r="G569" s="7"/>
      <c r="H569" s="95"/>
      <c r="I569" s="73"/>
    </row>
    <row r="570" spans="1:9" s="31" customFormat="1" ht="15">
      <c r="A570" s="52"/>
      <c r="B570" s="52"/>
      <c r="C570" s="15" t="str">
        <f t="shared" si="13"/>
        <v/>
      </c>
      <c r="D570" s="15"/>
      <c r="E570" s="6"/>
      <c r="F570" s="7"/>
      <c r="G570" s="7"/>
      <c r="H570" s="95"/>
      <c r="I570" s="73"/>
    </row>
    <row r="571" spans="1:9" s="31" customFormat="1" ht="15">
      <c r="A571" s="52"/>
      <c r="B571" s="52"/>
      <c r="C571" s="15" t="str">
        <f t="shared" si="13"/>
        <v/>
      </c>
      <c r="D571" s="15"/>
      <c r="E571" s="6"/>
      <c r="F571" s="7"/>
      <c r="G571" s="7"/>
      <c r="H571" s="95"/>
      <c r="I571" s="73"/>
    </row>
    <row r="572" spans="1:9" s="31" customFormat="1" ht="15">
      <c r="A572" s="52"/>
      <c r="B572" s="52"/>
      <c r="C572" s="15" t="str">
        <f t="shared" si="13"/>
        <v/>
      </c>
      <c r="D572" s="15"/>
      <c r="E572" s="6"/>
      <c r="F572" s="7"/>
      <c r="G572" s="7"/>
      <c r="H572" s="95"/>
      <c r="I572" s="73"/>
    </row>
    <row r="573" spans="1:9" s="31" customFormat="1" ht="15">
      <c r="A573" s="52"/>
      <c r="B573" s="52"/>
      <c r="C573" s="15" t="str">
        <f t="shared" si="13"/>
        <v/>
      </c>
      <c r="D573" s="15"/>
      <c r="E573" s="6"/>
      <c r="F573" s="7"/>
      <c r="G573" s="7"/>
      <c r="H573" s="95"/>
      <c r="I573" s="73"/>
    </row>
    <row r="574" spans="1:9" s="31" customFormat="1" ht="15">
      <c r="A574" s="52"/>
      <c r="B574" s="52"/>
      <c r="C574" s="15" t="str">
        <f t="shared" si="13"/>
        <v/>
      </c>
      <c r="D574" s="15"/>
      <c r="E574" s="6"/>
      <c r="F574" s="7"/>
      <c r="G574" s="7"/>
      <c r="H574" s="95"/>
      <c r="I574" s="73"/>
    </row>
    <row r="575" spans="1:9" s="31" customFormat="1" ht="15">
      <c r="A575" s="52"/>
      <c r="B575" s="52"/>
      <c r="C575" s="15" t="str">
        <f t="shared" si="13"/>
        <v/>
      </c>
      <c r="D575" s="15"/>
      <c r="E575" s="6"/>
      <c r="F575" s="7"/>
      <c r="G575" s="7"/>
      <c r="H575" s="95"/>
      <c r="I575" s="73"/>
    </row>
    <row r="576" spans="1:9" s="31" customFormat="1" ht="15">
      <c r="A576" s="52"/>
      <c r="B576" s="52"/>
      <c r="C576" s="15" t="str">
        <f t="shared" si="13"/>
        <v/>
      </c>
      <c r="D576" s="15"/>
      <c r="E576" s="6"/>
      <c r="F576" s="7"/>
      <c r="G576" s="7"/>
      <c r="H576" s="95"/>
      <c r="I576" s="73"/>
    </row>
    <row r="577" spans="1:9" s="31" customFormat="1" ht="15">
      <c r="A577" s="52"/>
      <c r="B577" s="52"/>
      <c r="C577" s="15" t="str">
        <f t="shared" si="13"/>
        <v/>
      </c>
      <c r="D577" s="15"/>
      <c r="E577" s="6"/>
      <c r="F577" s="7"/>
      <c r="G577" s="7"/>
      <c r="H577" s="95"/>
      <c r="I577" s="73"/>
    </row>
    <row r="578" spans="1:9" s="31" customFormat="1" ht="15">
      <c r="A578" s="52"/>
      <c r="B578" s="52"/>
      <c r="C578" s="15" t="str">
        <f t="shared" si="13"/>
        <v/>
      </c>
      <c r="D578" s="15"/>
      <c r="E578" s="6"/>
      <c r="F578" s="7"/>
      <c r="G578" s="7"/>
      <c r="H578" s="95"/>
      <c r="I578" s="73"/>
    </row>
    <row r="579" spans="1:9" s="31" customFormat="1" ht="15">
      <c r="A579" s="52"/>
      <c r="B579" s="52"/>
      <c r="C579" s="15" t="str">
        <f t="shared" si="13"/>
        <v/>
      </c>
      <c r="D579" s="15"/>
      <c r="E579" s="6"/>
      <c r="F579" s="7"/>
      <c r="G579" s="7"/>
      <c r="H579" s="95"/>
      <c r="I579" s="73"/>
    </row>
    <row r="580" spans="1:9" s="31" customFormat="1" ht="15">
      <c r="A580" s="52"/>
      <c r="B580" s="52"/>
      <c r="C580" s="15" t="str">
        <f t="shared" si="13"/>
        <v/>
      </c>
      <c r="D580" s="15"/>
      <c r="E580" s="6"/>
      <c r="F580" s="7"/>
      <c r="G580" s="7"/>
      <c r="H580" s="95"/>
      <c r="I580" s="73"/>
    </row>
    <row r="581" spans="1:9" s="31" customFormat="1" ht="15">
      <c r="A581" s="52"/>
      <c r="B581" s="52"/>
      <c r="C581" s="15" t="str">
        <f t="shared" si="13"/>
        <v/>
      </c>
      <c r="D581" s="15"/>
      <c r="E581" s="6"/>
      <c r="F581" s="7"/>
      <c r="G581" s="7"/>
      <c r="H581" s="95"/>
      <c r="I581" s="73"/>
    </row>
    <row r="582" spans="1:9" s="31" customFormat="1" ht="15">
      <c r="A582" s="52"/>
      <c r="B582" s="52"/>
      <c r="C582" s="15" t="str">
        <f t="shared" si="13"/>
        <v/>
      </c>
      <c r="D582" s="15"/>
      <c r="E582" s="6"/>
      <c r="F582" s="7"/>
      <c r="G582" s="7"/>
      <c r="H582" s="95"/>
      <c r="I582" s="73"/>
    </row>
    <row r="583" spans="1:9" s="31" customFormat="1" ht="15">
      <c r="A583" s="52"/>
      <c r="B583" s="52"/>
      <c r="C583" s="15" t="str">
        <f t="shared" si="13"/>
        <v/>
      </c>
      <c r="D583" s="15"/>
      <c r="E583" s="6"/>
      <c r="F583" s="7"/>
      <c r="G583" s="7"/>
      <c r="H583" s="95"/>
      <c r="I583" s="73"/>
    </row>
    <row r="584" spans="1:9" s="31" customFormat="1" ht="15">
      <c r="A584" s="52"/>
      <c r="B584" s="52"/>
      <c r="C584" s="15" t="str">
        <f t="shared" si="13"/>
        <v/>
      </c>
      <c r="D584" s="15"/>
      <c r="E584" s="6"/>
      <c r="F584" s="7"/>
      <c r="G584" s="7"/>
      <c r="H584" s="95"/>
      <c r="I584" s="73"/>
    </row>
    <row r="585" spans="1:9" s="31" customFormat="1" ht="15">
      <c r="A585" s="52"/>
      <c r="B585" s="52"/>
      <c r="C585" s="15" t="str">
        <f t="shared" si="13"/>
        <v/>
      </c>
      <c r="D585" s="15"/>
      <c r="E585" s="6"/>
      <c r="F585" s="7"/>
      <c r="G585" s="7"/>
      <c r="H585" s="95"/>
      <c r="I585" s="73"/>
    </row>
    <row r="586" spans="1:9" s="31" customFormat="1" ht="15">
      <c r="A586" s="52"/>
      <c r="B586" s="52"/>
      <c r="C586" s="15" t="str">
        <f t="shared" si="13"/>
        <v/>
      </c>
      <c r="D586" s="15"/>
      <c r="E586" s="6"/>
      <c r="F586" s="7"/>
      <c r="G586" s="7"/>
      <c r="H586" s="95"/>
      <c r="I586" s="73"/>
    </row>
    <row r="587" spans="1:9" s="31" customFormat="1" ht="15">
      <c r="A587" s="52"/>
      <c r="B587" s="52"/>
      <c r="C587" s="15" t="str">
        <f t="shared" si="13"/>
        <v/>
      </c>
      <c r="D587" s="15"/>
      <c r="E587" s="6"/>
      <c r="F587" s="7"/>
      <c r="G587" s="7"/>
      <c r="H587" s="95"/>
      <c r="I587" s="73"/>
    </row>
    <row r="588" spans="1:9" s="31" customFormat="1" ht="15">
      <c r="A588" s="52"/>
      <c r="B588" s="52"/>
      <c r="C588" s="15" t="str">
        <f t="shared" si="13"/>
        <v/>
      </c>
      <c r="D588" s="15"/>
      <c r="E588" s="6"/>
      <c r="F588" s="7"/>
      <c r="G588" s="7"/>
      <c r="H588" s="95"/>
      <c r="I588" s="73"/>
    </row>
    <row r="589" spans="1:9" s="31" customFormat="1" ht="15">
      <c r="A589" s="52"/>
      <c r="B589" s="52"/>
      <c r="C589" s="15" t="str">
        <f t="shared" si="13"/>
        <v/>
      </c>
      <c r="D589" s="15"/>
      <c r="E589" s="6"/>
      <c r="F589" s="7"/>
      <c r="G589" s="7"/>
      <c r="H589" s="95"/>
      <c r="I589" s="73"/>
    </row>
    <row r="590" spans="1:9" s="31" customFormat="1" ht="15">
      <c r="A590" s="52"/>
      <c r="B590" s="52"/>
      <c r="C590" s="15" t="str">
        <f t="shared" si="13"/>
        <v/>
      </c>
      <c r="D590" s="15"/>
      <c r="E590" s="6"/>
      <c r="F590" s="7"/>
      <c r="G590" s="7"/>
      <c r="H590" s="95"/>
      <c r="I590" s="73"/>
    </row>
    <row r="591" spans="1:9" s="31" customFormat="1" ht="15">
      <c r="A591" s="52"/>
      <c r="B591" s="52"/>
      <c r="C591" s="15" t="str">
        <f t="shared" si="13"/>
        <v/>
      </c>
      <c r="D591" s="15"/>
      <c r="E591" s="6"/>
      <c r="F591" s="7"/>
      <c r="G591" s="7"/>
      <c r="H591" s="95"/>
      <c r="I591" s="73"/>
    </row>
    <row r="592" spans="1:9" s="31" customFormat="1" ht="15">
      <c r="A592" s="52"/>
      <c r="B592" s="52"/>
      <c r="C592" s="15" t="str">
        <f t="shared" si="13"/>
        <v/>
      </c>
      <c r="D592" s="15"/>
      <c r="E592" s="6"/>
      <c r="F592" s="7"/>
      <c r="G592" s="7"/>
      <c r="H592" s="95"/>
      <c r="I592" s="73"/>
    </row>
    <row r="593" spans="1:9" s="31" customFormat="1" ht="15">
      <c r="A593" s="52"/>
      <c r="B593" s="52"/>
      <c r="C593" s="15" t="str">
        <f t="shared" si="13"/>
        <v/>
      </c>
      <c r="D593" s="15"/>
      <c r="E593" s="6"/>
      <c r="F593" s="7"/>
      <c r="G593" s="7"/>
      <c r="H593" s="95"/>
      <c r="I593" s="73"/>
    </row>
    <row r="594" spans="1:9" s="31" customFormat="1" ht="15">
      <c r="A594" s="52"/>
      <c r="B594" s="52"/>
      <c r="C594" s="15" t="str">
        <f t="shared" si="13"/>
        <v/>
      </c>
      <c r="D594" s="15"/>
      <c r="E594" s="6"/>
      <c r="F594" s="7"/>
      <c r="G594" s="7"/>
      <c r="H594" s="95"/>
      <c r="I594" s="73"/>
    </row>
    <row r="595" spans="1:9" s="31" customFormat="1" ht="15">
      <c r="A595" s="52"/>
      <c r="B595" s="52"/>
      <c r="C595" s="15" t="str">
        <f t="shared" si="13"/>
        <v/>
      </c>
      <c r="D595" s="15"/>
      <c r="E595" s="6"/>
      <c r="F595" s="7"/>
      <c r="G595" s="7"/>
      <c r="H595" s="95"/>
      <c r="I595" s="73"/>
    </row>
    <row r="596" spans="1:9" s="31" customFormat="1" ht="15">
      <c r="A596" s="52"/>
      <c r="B596" s="52"/>
      <c r="C596" s="15" t="str">
        <f t="shared" si="13"/>
        <v/>
      </c>
      <c r="D596" s="15"/>
      <c r="E596" s="6"/>
      <c r="F596" s="7"/>
      <c r="G596" s="7"/>
      <c r="H596" s="95"/>
      <c r="I596" s="73"/>
    </row>
    <row r="597" spans="1:9" s="31" customFormat="1" ht="15">
      <c r="A597" s="52"/>
      <c r="B597" s="52"/>
      <c r="C597" s="15" t="str">
        <f t="shared" si="13"/>
        <v/>
      </c>
      <c r="D597" s="15"/>
      <c r="E597" s="6"/>
      <c r="F597" s="7"/>
      <c r="G597" s="7"/>
      <c r="H597" s="95"/>
      <c r="I597" s="73"/>
    </row>
    <row r="598" spans="1:9" s="31" customFormat="1" ht="15">
      <c r="A598" s="52"/>
      <c r="B598" s="52"/>
      <c r="C598" s="15" t="str">
        <f t="shared" si="13"/>
        <v/>
      </c>
      <c r="D598" s="15"/>
      <c r="E598" s="6"/>
      <c r="F598" s="7"/>
      <c r="G598" s="7"/>
      <c r="H598" s="95"/>
      <c r="I598" s="73"/>
    </row>
    <row r="599" spans="1:9" s="31" customFormat="1" ht="15">
      <c r="A599" s="52"/>
      <c r="B599" s="52"/>
      <c r="C599" s="15" t="str">
        <f t="shared" si="13"/>
        <v/>
      </c>
      <c r="D599" s="15"/>
      <c r="E599" s="6"/>
      <c r="F599" s="7"/>
      <c r="G599" s="7"/>
      <c r="H599" s="95"/>
      <c r="I599" s="73"/>
    </row>
    <row r="600" spans="1:9" s="31" customFormat="1" ht="15">
      <c r="A600" s="52"/>
      <c r="B600" s="52"/>
      <c r="C600" s="15" t="str">
        <f t="shared" si="13"/>
        <v/>
      </c>
      <c r="D600" s="15"/>
      <c r="E600" s="6"/>
      <c r="F600" s="7"/>
      <c r="G600" s="7"/>
      <c r="H600" s="95"/>
      <c r="I600" s="73"/>
    </row>
    <row r="601" spans="1:9" s="31" customFormat="1" ht="15">
      <c r="A601" s="52"/>
      <c r="B601" s="52"/>
      <c r="C601" s="15" t="str">
        <f t="shared" si="13"/>
        <v/>
      </c>
      <c r="D601" s="15"/>
      <c r="E601" s="6"/>
      <c r="F601" s="7"/>
      <c r="G601" s="7"/>
      <c r="H601" s="95"/>
      <c r="I601" s="73"/>
    </row>
    <row r="602" spans="1:9" s="31" customFormat="1" ht="15">
      <c r="A602" s="52"/>
      <c r="B602" s="52"/>
      <c r="C602" s="15" t="str">
        <f t="shared" si="13"/>
        <v/>
      </c>
      <c r="D602" s="15"/>
      <c r="E602" s="6"/>
      <c r="F602" s="7"/>
      <c r="G602" s="7"/>
      <c r="H602" s="95"/>
      <c r="I602" s="73"/>
    </row>
    <row r="603" spans="1:9" s="31" customFormat="1" ht="15">
      <c r="A603" s="52"/>
      <c r="B603" s="52"/>
      <c r="C603" s="15" t="str">
        <f t="shared" si="13"/>
        <v/>
      </c>
      <c r="D603" s="15"/>
      <c r="E603" s="6"/>
      <c r="F603" s="7"/>
      <c r="G603" s="7"/>
      <c r="H603" s="95"/>
      <c r="I603" s="73"/>
    </row>
    <row r="604" spans="1:9" s="31" customFormat="1" ht="15">
      <c r="A604" s="52"/>
      <c r="B604" s="52"/>
      <c r="C604" s="15" t="str">
        <f t="shared" si="13"/>
        <v/>
      </c>
      <c r="D604" s="15"/>
      <c r="E604" s="6"/>
      <c r="F604" s="7"/>
      <c r="G604" s="7"/>
      <c r="H604" s="95"/>
      <c r="I604" s="73"/>
    </row>
    <row r="605" spans="1:9" s="31" customFormat="1" ht="15">
      <c r="A605" s="52"/>
      <c r="B605" s="52"/>
      <c r="C605" s="15" t="str">
        <f t="shared" si="13"/>
        <v/>
      </c>
      <c r="D605" s="15"/>
      <c r="E605" s="6"/>
      <c r="F605" s="7"/>
      <c r="G605" s="7"/>
      <c r="H605" s="95"/>
      <c r="I605" s="73"/>
    </row>
    <row r="606" spans="1:9" s="31" customFormat="1" ht="15">
      <c r="A606" s="52"/>
      <c r="B606" s="52"/>
      <c r="C606" s="15" t="str">
        <f t="shared" si="13"/>
        <v/>
      </c>
      <c r="D606" s="15"/>
      <c r="E606" s="6"/>
      <c r="F606" s="7"/>
      <c r="G606" s="7"/>
      <c r="H606" s="95"/>
      <c r="I606" s="73"/>
    </row>
    <row r="607" spans="1:9" s="31" customFormat="1" ht="15">
      <c r="A607" s="52"/>
      <c r="B607" s="52"/>
      <c r="C607" s="15" t="str">
        <f t="shared" si="13"/>
        <v/>
      </c>
      <c r="D607" s="15"/>
      <c r="E607" s="6"/>
      <c r="F607" s="7"/>
      <c r="G607" s="7"/>
      <c r="H607" s="95"/>
      <c r="I607" s="73"/>
    </row>
    <row r="608" spans="1:9" s="31" customFormat="1" ht="15">
      <c r="A608" s="52"/>
      <c r="B608" s="52"/>
      <c r="C608" s="15" t="str">
        <f t="shared" si="13"/>
        <v/>
      </c>
      <c r="D608" s="15"/>
      <c r="E608" s="6"/>
      <c r="F608" s="7"/>
      <c r="G608" s="7"/>
      <c r="H608" s="95"/>
      <c r="I608" s="73"/>
    </row>
    <row r="609" spans="1:9" s="31" customFormat="1" ht="15">
      <c r="A609" s="52"/>
      <c r="B609" s="52"/>
      <c r="C609" s="15" t="str">
        <f t="shared" si="13"/>
        <v/>
      </c>
      <c r="D609" s="15"/>
      <c r="E609" s="6"/>
      <c r="F609" s="7"/>
      <c r="G609" s="7"/>
      <c r="H609" s="95"/>
      <c r="I609" s="73"/>
    </row>
    <row r="610" spans="1:9" s="31" customFormat="1" ht="15">
      <c r="A610" s="52"/>
      <c r="B610" s="52"/>
      <c r="C610" s="15" t="str">
        <f t="shared" si="13"/>
        <v/>
      </c>
      <c r="D610" s="15"/>
      <c r="E610" s="6"/>
      <c r="F610" s="7"/>
      <c r="G610" s="7"/>
      <c r="H610" s="95"/>
      <c r="I610" s="73"/>
    </row>
    <row r="611" spans="1:9" s="31" customFormat="1" ht="15">
      <c r="A611" s="52"/>
      <c r="B611" s="52"/>
      <c r="C611" s="15" t="str">
        <f t="shared" si="13"/>
        <v/>
      </c>
      <c r="D611" s="15"/>
      <c r="E611" s="6"/>
      <c r="F611" s="7"/>
      <c r="G611" s="7"/>
      <c r="H611" s="95"/>
      <c r="I611" s="73"/>
    </row>
    <row r="612" spans="1:9" s="31" customFormat="1" ht="15">
      <c r="A612" s="52"/>
      <c r="B612" s="52"/>
      <c r="C612" s="15" t="str">
        <f t="shared" si="13"/>
        <v/>
      </c>
      <c r="D612" s="15"/>
      <c r="E612" s="6"/>
      <c r="F612" s="7"/>
      <c r="G612" s="7"/>
      <c r="H612" s="95"/>
      <c r="I612" s="73"/>
    </row>
    <row r="613" spans="1:9" s="31" customFormat="1" ht="15">
      <c r="A613" s="52"/>
      <c r="B613" s="52"/>
      <c r="C613" s="15" t="str">
        <f t="shared" si="13"/>
        <v/>
      </c>
      <c r="D613" s="15"/>
      <c r="E613" s="6"/>
      <c r="F613" s="7"/>
      <c r="G613" s="7"/>
      <c r="H613" s="95"/>
      <c r="I613" s="73"/>
    </row>
    <row r="614" spans="1:9" s="31" customFormat="1" ht="15">
      <c r="A614" s="52"/>
      <c r="B614" s="52"/>
      <c r="C614" s="15" t="str">
        <f t="shared" si="13"/>
        <v/>
      </c>
      <c r="D614" s="15"/>
      <c r="E614" s="6"/>
      <c r="F614" s="7"/>
      <c r="G614" s="7"/>
      <c r="H614" s="95"/>
      <c r="I614" s="73"/>
    </row>
    <row r="615" spans="1:9" s="31" customFormat="1" ht="15">
      <c r="A615" s="52"/>
      <c r="B615" s="52"/>
      <c r="C615" s="15" t="str">
        <f t="shared" si="13"/>
        <v/>
      </c>
      <c r="D615" s="15"/>
      <c r="E615" s="6"/>
      <c r="F615" s="7"/>
      <c r="G615" s="7"/>
      <c r="H615" s="95"/>
      <c r="I615" s="73"/>
    </row>
    <row r="616" spans="1:9" s="31" customFormat="1" ht="15">
      <c r="A616" s="52"/>
      <c r="B616" s="52"/>
      <c r="C616" s="15" t="str">
        <f t="shared" si="14" ref="C616:C679">MID(A616,4,7)</f>
        <v/>
      </c>
      <c r="D616" s="15"/>
      <c r="E616" s="6"/>
      <c r="F616" s="7"/>
      <c r="G616" s="7"/>
      <c r="H616" s="95"/>
      <c r="I616" s="73"/>
    </row>
    <row r="617" spans="1:9" s="31" customFormat="1" ht="15">
      <c r="A617" s="52"/>
      <c r="B617" s="52"/>
      <c r="C617" s="15" t="str">
        <f t="shared" si="14"/>
        <v/>
      </c>
      <c r="D617" s="15"/>
      <c r="E617" s="6"/>
      <c r="F617" s="7"/>
      <c r="G617" s="7"/>
      <c r="H617" s="95"/>
      <c r="I617" s="73"/>
    </row>
    <row r="618" spans="1:9" s="31" customFormat="1" ht="15">
      <c r="A618" s="52"/>
      <c r="B618" s="52"/>
      <c r="C618" s="15" t="str">
        <f t="shared" si="14"/>
        <v/>
      </c>
      <c r="D618" s="15"/>
      <c r="E618" s="6"/>
      <c r="F618" s="7"/>
      <c r="G618" s="7"/>
      <c r="H618" s="95"/>
      <c r="I618" s="73"/>
    </row>
    <row r="619" spans="1:9" s="31" customFormat="1" ht="15">
      <c r="A619" s="52"/>
      <c r="B619" s="52"/>
      <c r="C619" s="15" t="str">
        <f t="shared" si="14"/>
        <v/>
      </c>
      <c r="D619" s="15"/>
      <c r="E619" s="6"/>
      <c r="F619" s="7"/>
      <c r="G619" s="7"/>
      <c r="H619" s="95"/>
      <c r="I619" s="73"/>
    </row>
    <row r="620" spans="1:9" s="31" customFormat="1" ht="15">
      <c r="A620" s="52"/>
      <c r="B620" s="52"/>
      <c r="C620" s="15" t="str">
        <f t="shared" si="14"/>
        <v/>
      </c>
      <c r="D620" s="15"/>
      <c r="E620" s="6"/>
      <c r="F620" s="7"/>
      <c r="G620" s="7"/>
      <c r="H620" s="95"/>
      <c r="I620" s="73"/>
    </row>
    <row r="621" spans="1:9" s="31" customFormat="1" ht="15">
      <c r="A621" s="52"/>
      <c r="B621" s="52"/>
      <c r="C621" s="15" t="str">
        <f t="shared" si="14"/>
        <v/>
      </c>
      <c r="D621" s="15"/>
      <c r="E621" s="6"/>
      <c r="F621" s="7"/>
      <c r="G621" s="7"/>
      <c r="H621" s="95"/>
      <c r="I621" s="73"/>
    </row>
    <row r="622" spans="1:9" s="31" customFormat="1" ht="15">
      <c r="A622" s="52"/>
      <c r="B622" s="52"/>
      <c r="C622" s="15" t="str">
        <f t="shared" si="14"/>
        <v/>
      </c>
      <c r="D622" s="15"/>
      <c r="E622" s="6"/>
      <c r="F622" s="7"/>
      <c r="G622" s="7"/>
      <c r="H622" s="95"/>
      <c r="I622" s="73"/>
    </row>
    <row r="623" spans="1:9" s="31" customFormat="1" ht="15">
      <c r="A623" s="52"/>
      <c r="B623" s="52"/>
      <c r="C623" s="15" t="str">
        <f t="shared" si="14"/>
        <v/>
      </c>
      <c r="D623" s="15"/>
      <c r="E623" s="6"/>
      <c r="F623" s="7"/>
      <c r="G623" s="7"/>
      <c r="H623" s="95"/>
      <c r="I623" s="73"/>
    </row>
    <row r="624" spans="1:9" s="31" customFormat="1" ht="15">
      <c r="A624" s="52"/>
      <c r="B624" s="52"/>
      <c r="C624" s="15" t="str">
        <f t="shared" si="14"/>
        <v/>
      </c>
      <c r="D624" s="15"/>
      <c r="E624" s="6"/>
      <c r="F624" s="7"/>
      <c r="G624" s="7"/>
      <c r="H624" s="95"/>
      <c r="I624" s="73"/>
    </row>
    <row r="625" spans="1:9" s="31" customFormat="1" ht="15">
      <c r="A625" s="52"/>
      <c r="B625" s="52"/>
      <c r="C625" s="15" t="str">
        <f t="shared" si="14"/>
        <v/>
      </c>
      <c r="D625" s="15"/>
      <c r="E625" s="6"/>
      <c r="F625" s="7"/>
      <c r="G625" s="7"/>
      <c r="H625" s="95"/>
      <c r="I625" s="73"/>
    </row>
    <row r="626" spans="1:9" s="31" customFormat="1" ht="15">
      <c r="A626" s="52"/>
      <c r="B626" s="52"/>
      <c r="C626" s="15" t="str">
        <f t="shared" si="14"/>
        <v/>
      </c>
      <c r="D626" s="15"/>
      <c r="E626" s="6"/>
      <c r="F626" s="7"/>
      <c r="G626" s="7"/>
      <c r="H626" s="95"/>
      <c r="I626" s="73"/>
    </row>
    <row r="627" spans="1:9" s="31" customFormat="1" ht="15">
      <c r="A627" s="52"/>
      <c r="B627" s="52"/>
      <c r="C627" s="15" t="str">
        <f t="shared" si="14"/>
        <v/>
      </c>
      <c r="D627" s="15"/>
      <c r="E627" s="6"/>
      <c r="F627" s="7"/>
      <c r="G627" s="7"/>
      <c r="H627" s="95"/>
      <c r="I627" s="73"/>
    </row>
    <row r="628" spans="1:9" s="31" customFormat="1" ht="15">
      <c r="A628" s="52"/>
      <c r="B628" s="52"/>
      <c r="C628" s="15" t="str">
        <f t="shared" si="14"/>
        <v/>
      </c>
      <c r="D628" s="15"/>
      <c r="E628" s="6"/>
      <c r="F628" s="7"/>
      <c r="G628" s="7"/>
      <c r="H628" s="95"/>
      <c r="I628" s="73"/>
    </row>
    <row r="629" spans="1:9" s="31" customFormat="1" ht="15">
      <c r="A629" s="52"/>
      <c r="B629" s="52"/>
      <c r="C629" s="15" t="str">
        <f t="shared" si="14"/>
        <v/>
      </c>
      <c r="D629" s="15"/>
      <c r="E629" s="6"/>
      <c r="F629" s="7"/>
      <c r="G629" s="7"/>
      <c r="H629" s="95"/>
      <c r="I629" s="73"/>
    </row>
    <row r="630" spans="1:9" s="31" customFormat="1" ht="15">
      <c r="A630" s="52"/>
      <c r="B630" s="52"/>
      <c r="C630" s="15" t="str">
        <f t="shared" si="14"/>
        <v/>
      </c>
      <c r="D630" s="15"/>
      <c r="E630" s="6"/>
      <c r="F630" s="7"/>
      <c r="G630" s="7"/>
      <c r="H630" s="95"/>
      <c r="I630" s="73"/>
    </row>
    <row r="631" spans="1:9" s="31" customFormat="1" ht="15">
      <c r="A631" s="52"/>
      <c r="B631" s="52"/>
      <c r="C631" s="15" t="str">
        <f t="shared" si="14"/>
        <v/>
      </c>
      <c r="D631" s="15"/>
      <c r="E631" s="6"/>
      <c r="F631" s="7"/>
      <c r="G631" s="7"/>
      <c r="H631" s="95"/>
      <c r="I631" s="73"/>
    </row>
    <row r="632" spans="1:9" s="31" customFormat="1" ht="15">
      <c r="A632" s="52"/>
      <c r="B632" s="52"/>
      <c r="C632" s="15" t="str">
        <f t="shared" si="14"/>
        <v/>
      </c>
      <c r="D632" s="15"/>
      <c r="E632" s="6"/>
      <c r="F632" s="7"/>
      <c r="G632" s="7"/>
      <c r="H632" s="95"/>
      <c r="I632" s="73"/>
    </row>
    <row r="633" spans="1:9" s="31" customFormat="1" ht="15">
      <c r="A633" s="52"/>
      <c r="B633" s="52"/>
      <c r="C633" s="15" t="str">
        <f t="shared" si="14"/>
        <v/>
      </c>
      <c r="D633" s="15"/>
      <c r="E633" s="6"/>
      <c r="F633" s="7"/>
      <c r="G633" s="7"/>
      <c r="H633" s="95"/>
      <c r="I633" s="73"/>
    </row>
    <row r="634" spans="1:9" s="31" customFormat="1" ht="15">
      <c r="A634" s="52"/>
      <c r="B634" s="52"/>
      <c r="C634" s="15" t="str">
        <f t="shared" si="14"/>
        <v/>
      </c>
      <c r="D634" s="15"/>
      <c r="E634" s="6"/>
      <c r="F634" s="7"/>
      <c r="G634" s="7"/>
      <c r="H634" s="95"/>
      <c r="I634" s="73"/>
    </row>
    <row r="635" spans="1:9" s="31" customFormat="1" ht="15">
      <c r="A635" s="52"/>
      <c r="B635" s="52"/>
      <c r="C635" s="15" t="str">
        <f t="shared" si="14"/>
        <v/>
      </c>
      <c r="D635" s="15"/>
      <c r="E635" s="6"/>
      <c r="F635" s="7"/>
      <c r="G635" s="7"/>
      <c r="H635" s="95"/>
      <c r="I635" s="73"/>
    </row>
    <row r="636" spans="1:9" s="31" customFormat="1" ht="15">
      <c r="A636" s="52"/>
      <c r="B636" s="52"/>
      <c r="C636" s="15" t="str">
        <f t="shared" si="14"/>
        <v/>
      </c>
      <c r="D636" s="15"/>
      <c r="E636" s="6"/>
      <c r="F636" s="7"/>
      <c r="G636" s="7"/>
      <c r="H636" s="95"/>
      <c r="I636" s="73"/>
    </row>
    <row r="637" spans="1:9" s="31" customFormat="1" ht="15">
      <c r="A637" s="52"/>
      <c r="B637" s="52"/>
      <c r="C637" s="15" t="str">
        <f t="shared" si="14"/>
        <v/>
      </c>
      <c r="D637" s="15"/>
      <c r="E637" s="6"/>
      <c r="F637" s="7"/>
      <c r="G637" s="7"/>
      <c r="H637" s="95"/>
      <c r="I637" s="73"/>
    </row>
    <row r="638" spans="1:9" s="31" customFormat="1" ht="15">
      <c r="A638" s="52"/>
      <c r="B638" s="52"/>
      <c r="C638" s="15" t="str">
        <f t="shared" si="14"/>
        <v/>
      </c>
      <c r="D638" s="15"/>
      <c r="E638" s="6"/>
      <c r="F638" s="7"/>
      <c r="G638" s="7"/>
      <c r="H638" s="95"/>
      <c r="I638" s="73"/>
    </row>
    <row r="639" spans="1:9" s="31" customFormat="1" ht="15">
      <c r="A639" s="52"/>
      <c r="B639" s="52"/>
      <c r="C639" s="15" t="str">
        <f t="shared" si="14"/>
        <v/>
      </c>
      <c r="D639" s="15"/>
      <c r="E639" s="6"/>
      <c r="F639" s="7"/>
      <c r="G639" s="7"/>
      <c r="H639" s="95"/>
      <c r="I639" s="73"/>
    </row>
    <row r="640" spans="1:9" s="31" customFormat="1" ht="15">
      <c r="A640" s="52"/>
      <c r="B640" s="52"/>
      <c r="C640" s="15" t="str">
        <f t="shared" si="14"/>
        <v/>
      </c>
      <c r="D640" s="15"/>
      <c r="E640" s="6"/>
      <c r="F640" s="7"/>
      <c r="G640" s="7"/>
      <c r="H640" s="95"/>
      <c r="I640" s="73"/>
    </row>
    <row r="641" spans="1:9" s="31" customFormat="1" ht="15">
      <c r="A641" s="52"/>
      <c r="B641" s="52"/>
      <c r="C641" s="15" t="str">
        <f t="shared" si="14"/>
        <v/>
      </c>
      <c r="D641" s="15"/>
      <c r="E641" s="6"/>
      <c r="F641" s="7"/>
      <c r="G641" s="7"/>
      <c r="H641" s="95"/>
      <c r="I641" s="73"/>
    </row>
    <row r="642" spans="1:9" s="31" customFormat="1" ht="15">
      <c r="A642" s="52"/>
      <c r="B642" s="52"/>
      <c r="C642" s="15" t="str">
        <f t="shared" si="14"/>
        <v/>
      </c>
      <c r="D642" s="15"/>
      <c r="E642" s="6"/>
      <c r="F642" s="7"/>
      <c r="G642" s="7"/>
      <c r="H642" s="95"/>
      <c r="I642" s="73"/>
    </row>
    <row r="643" spans="1:9" s="31" customFormat="1" ht="15">
      <c r="A643" s="52"/>
      <c r="B643" s="52"/>
      <c r="C643" s="15" t="str">
        <f t="shared" si="14"/>
        <v/>
      </c>
      <c r="D643" s="15"/>
      <c r="E643" s="6"/>
      <c r="F643" s="7"/>
      <c r="G643" s="7"/>
      <c r="H643" s="95"/>
      <c r="I643" s="73"/>
    </row>
    <row r="644" spans="1:9" s="31" customFormat="1" ht="15">
      <c r="A644" s="52"/>
      <c r="B644" s="52"/>
      <c r="C644" s="15" t="str">
        <f t="shared" si="14"/>
        <v/>
      </c>
      <c r="D644" s="15"/>
      <c r="E644" s="6"/>
      <c r="F644" s="7"/>
      <c r="G644" s="7"/>
      <c r="H644" s="95"/>
      <c r="I644" s="73"/>
    </row>
    <row r="645" spans="1:9" s="31" customFormat="1" ht="15">
      <c r="A645" s="52"/>
      <c r="B645" s="52"/>
      <c r="C645" s="15" t="str">
        <f t="shared" si="14"/>
        <v/>
      </c>
      <c r="D645" s="15"/>
      <c r="E645" s="6"/>
      <c r="F645" s="7"/>
      <c r="G645" s="7"/>
      <c r="H645" s="95"/>
      <c r="I645" s="73"/>
    </row>
    <row r="646" spans="1:9" s="31" customFormat="1" ht="15">
      <c r="A646" s="52"/>
      <c r="B646" s="52"/>
      <c r="C646" s="15" t="str">
        <f t="shared" si="14"/>
        <v/>
      </c>
      <c r="D646" s="15"/>
      <c r="E646" s="6"/>
      <c r="F646" s="7"/>
      <c r="G646" s="7"/>
      <c r="H646" s="95"/>
      <c r="I646" s="73"/>
    </row>
    <row r="647" spans="1:9" s="31" customFormat="1" ht="15">
      <c r="A647" s="52"/>
      <c r="B647" s="52"/>
      <c r="C647" s="15" t="str">
        <f t="shared" si="14"/>
        <v/>
      </c>
      <c r="D647" s="15"/>
      <c r="E647" s="6"/>
      <c r="F647" s="7"/>
      <c r="G647" s="7"/>
      <c r="H647" s="95"/>
      <c r="I647" s="73"/>
    </row>
    <row r="648" spans="1:9" s="31" customFormat="1" ht="15">
      <c r="A648" s="52"/>
      <c r="B648" s="52"/>
      <c r="C648" s="15" t="str">
        <f t="shared" si="14"/>
        <v/>
      </c>
      <c r="D648" s="15"/>
      <c r="E648" s="6"/>
      <c r="F648" s="7"/>
      <c r="G648" s="7"/>
      <c r="H648" s="95"/>
      <c r="I648" s="73"/>
    </row>
    <row r="649" spans="1:9" s="31" customFormat="1" ht="15">
      <c r="A649" s="52"/>
      <c r="B649" s="52"/>
      <c r="C649" s="15" t="str">
        <f t="shared" si="14"/>
        <v/>
      </c>
      <c r="D649" s="15"/>
      <c r="E649" s="6"/>
      <c r="F649" s="7"/>
      <c r="G649" s="7"/>
      <c r="H649" s="95"/>
      <c r="I649" s="73"/>
    </row>
    <row r="650" spans="1:9" s="31" customFormat="1" ht="15">
      <c r="A650" s="52"/>
      <c r="B650" s="52"/>
      <c r="C650" s="15" t="str">
        <f t="shared" si="14"/>
        <v/>
      </c>
      <c r="D650" s="15"/>
      <c r="E650" s="6"/>
      <c r="F650" s="7"/>
      <c r="G650" s="7"/>
      <c r="H650" s="95"/>
      <c r="I650" s="73"/>
    </row>
    <row r="651" spans="1:9" s="31" customFormat="1" ht="15">
      <c r="A651" s="52"/>
      <c r="B651" s="52"/>
      <c r="C651" s="15" t="str">
        <f t="shared" si="14"/>
        <v/>
      </c>
      <c r="D651" s="15"/>
      <c r="E651" s="6"/>
      <c r="F651" s="7"/>
      <c r="G651" s="7"/>
      <c r="H651" s="95"/>
      <c r="I651" s="73"/>
    </row>
    <row r="652" spans="1:9" s="31" customFormat="1" ht="15">
      <c r="A652" s="52"/>
      <c r="B652" s="52"/>
      <c r="C652" s="15" t="str">
        <f t="shared" si="14"/>
        <v/>
      </c>
      <c r="D652" s="15"/>
      <c r="E652" s="6"/>
      <c r="F652" s="7"/>
      <c r="G652" s="7"/>
      <c r="H652" s="95"/>
      <c r="I652" s="73"/>
    </row>
    <row r="653" spans="1:9" s="31" customFormat="1" ht="15">
      <c r="A653" s="52"/>
      <c r="B653" s="52"/>
      <c r="C653" s="15" t="str">
        <f t="shared" si="14"/>
        <v/>
      </c>
      <c r="D653" s="15"/>
      <c r="E653" s="6"/>
      <c r="F653" s="7"/>
      <c r="G653" s="7"/>
      <c r="H653" s="95"/>
      <c r="I653" s="73"/>
    </row>
    <row r="654" spans="1:9" s="31" customFormat="1" ht="15">
      <c r="A654" s="52"/>
      <c r="B654" s="52"/>
      <c r="C654" s="15" t="str">
        <f t="shared" si="14"/>
        <v/>
      </c>
      <c r="D654" s="15"/>
      <c r="E654" s="6"/>
      <c r="F654" s="7"/>
      <c r="G654" s="7"/>
      <c r="H654" s="95"/>
      <c r="I654" s="73"/>
    </row>
    <row r="655" spans="1:9" s="31" customFormat="1" ht="15">
      <c r="A655" s="52"/>
      <c r="B655" s="52"/>
      <c r="C655" s="15" t="str">
        <f t="shared" si="14"/>
        <v/>
      </c>
      <c r="D655" s="15"/>
      <c r="E655" s="6"/>
      <c r="F655" s="7"/>
      <c r="G655" s="7"/>
      <c r="H655" s="95"/>
      <c r="I655" s="73"/>
    </row>
    <row r="656" spans="1:9" s="31" customFormat="1" ht="15">
      <c r="A656" s="52"/>
      <c r="B656" s="52"/>
      <c r="C656" s="15" t="str">
        <f t="shared" si="14"/>
        <v/>
      </c>
      <c r="D656" s="15"/>
      <c r="E656" s="6"/>
      <c r="F656" s="7"/>
      <c r="G656" s="7"/>
      <c r="H656" s="95"/>
      <c r="I656" s="73"/>
    </row>
    <row r="657" spans="1:9" s="31" customFormat="1" ht="15">
      <c r="A657" s="52"/>
      <c r="B657" s="52"/>
      <c r="C657" s="15" t="str">
        <f t="shared" si="14"/>
        <v/>
      </c>
      <c r="D657" s="15"/>
      <c r="E657" s="6"/>
      <c r="F657" s="7"/>
      <c r="G657" s="7"/>
      <c r="H657" s="95"/>
      <c r="I657" s="73"/>
    </row>
    <row r="658" spans="1:9" s="31" customFormat="1" ht="15">
      <c r="A658" s="52"/>
      <c r="B658" s="52"/>
      <c r="C658" s="15" t="str">
        <f t="shared" si="14"/>
        <v/>
      </c>
      <c r="D658" s="15"/>
      <c r="E658" s="6"/>
      <c r="F658" s="7"/>
      <c r="G658" s="7"/>
      <c r="H658" s="95"/>
      <c r="I658" s="73"/>
    </row>
    <row r="659" spans="1:9" s="31" customFormat="1" ht="15">
      <c r="A659" s="52"/>
      <c r="B659" s="52"/>
      <c r="C659" s="15" t="str">
        <f t="shared" si="14"/>
        <v/>
      </c>
      <c r="D659" s="15"/>
      <c r="E659" s="6"/>
      <c r="F659" s="7"/>
      <c r="G659" s="7"/>
      <c r="H659" s="95"/>
      <c r="I659" s="73"/>
    </row>
    <row r="660" spans="1:9" s="31" customFormat="1" ht="15">
      <c r="A660" s="52"/>
      <c r="B660" s="52"/>
      <c r="C660" s="15" t="str">
        <f t="shared" si="14"/>
        <v/>
      </c>
      <c r="D660" s="15"/>
      <c r="E660" s="6"/>
      <c r="F660" s="7"/>
      <c r="G660" s="7"/>
      <c r="H660" s="95"/>
      <c r="I660" s="73"/>
    </row>
    <row r="661" spans="1:9" s="31" customFormat="1" ht="15">
      <c r="A661" s="52"/>
      <c r="B661" s="52"/>
      <c r="C661" s="15" t="str">
        <f t="shared" si="14"/>
        <v/>
      </c>
      <c r="D661" s="15"/>
      <c r="E661" s="6"/>
      <c r="F661" s="7"/>
      <c r="G661" s="7"/>
      <c r="H661" s="95"/>
      <c r="I661" s="73"/>
    </row>
    <row r="662" spans="1:9" s="31" customFormat="1" ht="15">
      <c r="A662" s="52"/>
      <c r="B662" s="52"/>
      <c r="C662" s="15" t="str">
        <f t="shared" si="14"/>
        <v/>
      </c>
      <c r="D662" s="15"/>
      <c r="E662" s="6"/>
      <c r="F662" s="7"/>
      <c r="G662" s="7"/>
      <c r="H662" s="95"/>
      <c r="I662" s="73"/>
    </row>
    <row r="663" spans="1:9" s="31" customFormat="1" ht="15">
      <c r="A663" s="52"/>
      <c r="B663" s="52"/>
      <c r="C663" s="15" t="str">
        <f t="shared" si="14"/>
        <v/>
      </c>
      <c r="D663" s="15"/>
      <c r="E663" s="6"/>
      <c r="F663" s="7"/>
      <c r="G663" s="7"/>
      <c r="H663" s="95"/>
      <c r="I663" s="73"/>
    </row>
    <row r="664" spans="1:9" s="31" customFormat="1" ht="15">
      <c r="A664" s="52"/>
      <c r="B664" s="52"/>
      <c r="C664" s="15" t="str">
        <f t="shared" si="14"/>
        <v/>
      </c>
      <c r="D664" s="15"/>
      <c r="E664" s="6"/>
      <c r="F664" s="7"/>
      <c r="G664" s="7"/>
      <c r="H664" s="95"/>
      <c r="I664" s="73"/>
    </row>
    <row r="665" spans="1:9" s="31" customFormat="1" ht="15">
      <c r="A665" s="52"/>
      <c r="B665" s="52"/>
      <c r="C665" s="15" t="str">
        <f t="shared" si="14"/>
        <v/>
      </c>
      <c r="D665" s="15"/>
      <c r="E665" s="6"/>
      <c r="F665" s="7"/>
      <c r="G665" s="7"/>
      <c r="H665" s="95"/>
      <c r="I665" s="73"/>
    </row>
    <row r="666" spans="1:9" s="31" customFormat="1" ht="15">
      <c r="A666" s="52"/>
      <c r="B666" s="52"/>
      <c r="C666" s="15" t="str">
        <f t="shared" si="14"/>
        <v/>
      </c>
      <c r="D666" s="15"/>
      <c r="E666" s="6"/>
      <c r="F666" s="7"/>
      <c r="G666" s="7"/>
      <c r="H666" s="95"/>
      <c r="I666" s="73"/>
    </row>
    <row r="667" spans="1:9" s="31" customFormat="1" ht="15">
      <c r="A667" s="52"/>
      <c r="B667" s="52"/>
      <c r="C667" s="15" t="str">
        <f t="shared" si="14"/>
        <v/>
      </c>
      <c r="D667" s="15"/>
      <c r="E667" s="6"/>
      <c r="F667" s="7"/>
      <c r="G667" s="7"/>
      <c r="H667" s="95"/>
      <c r="I667" s="73"/>
    </row>
    <row r="668" spans="1:9" s="31" customFormat="1" ht="15">
      <c r="A668" s="52"/>
      <c r="B668" s="52"/>
      <c r="C668" s="15" t="str">
        <f t="shared" si="14"/>
        <v/>
      </c>
      <c r="D668" s="15"/>
      <c r="E668" s="6"/>
      <c r="F668" s="7"/>
      <c r="G668" s="7"/>
      <c r="H668" s="95"/>
      <c r="I668" s="73"/>
    </row>
    <row r="669" spans="1:9" s="31" customFormat="1" ht="15">
      <c r="A669" s="52"/>
      <c r="B669" s="52"/>
      <c r="C669" s="15" t="str">
        <f t="shared" si="14"/>
        <v/>
      </c>
      <c r="D669" s="15"/>
      <c r="E669" s="6"/>
      <c r="F669" s="7"/>
      <c r="G669" s="7"/>
      <c r="H669" s="95"/>
      <c r="I669" s="73"/>
    </row>
    <row r="670" spans="1:9" s="31" customFormat="1" ht="15">
      <c r="A670" s="52"/>
      <c r="B670" s="52"/>
      <c r="C670" s="15" t="str">
        <f t="shared" si="14"/>
        <v/>
      </c>
      <c r="D670" s="15"/>
      <c r="E670" s="6"/>
      <c r="F670" s="7"/>
      <c r="G670" s="7"/>
      <c r="H670" s="95"/>
      <c r="I670" s="73"/>
    </row>
    <row r="671" spans="1:9" s="31" customFormat="1" ht="15">
      <c r="A671" s="52"/>
      <c r="B671" s="52"/>
      <c r="C671" s="15" t="str">
        <f t="shared" si="14"/>
        <v/>
      </c>
      <c r="D671" s="15"/>
      <c r="E671" s="6"/>
      <c r="F671" s="7"/>
      <c r="G671" s="7"/>
      <c r="H671" s="95"/>
      <c r="I671" s="73"/>
    </row>
    <row r="672" spans="1:9" s="31" customFormat="1" ht="15">
      <c r="A672" s="52"/>
      <c r="B672" s="52"/>
      <c r="C672" s="15" t="str">
        <f t="shared" si="14"/>
        <v/>
      </c>
      <c r="D672" s="15"/>
      <c r="E672" s="6"/>
      <c r="F672" s="7"/>
      <c r="G672" s="7"/>
      <c r="H672" s="95"/>
      <c r="I672" s="73"/>
    </row>
    <row r="673" spans="1:9" s="31" customFormat="1" ht="15">
      <c r="A673" s="52"/>
      <c r="B673" s="52"/>
      <c r="C673" s="15" t="str">
        <f t="shared" si="14"/>
        <v/>
      </c>
      <c r="D673" s="15"/>
      <c r="E673" s="6"/>
      <c r="F673" s="7"/>
      <c r="G673" s="7"/>
      <c r="H673" s="95"/>
      <c r="I673" s="73"/>
    </row>
    <row r="674" spans="1:9" s="31" customFormat="1" ht="15">
      <c r="A674" s="52"/>
      <c r="B674" s="52"/>
      <c r="C674" s="15" t="str">
        <f t="shared" si="14"/>
        <v/>
      </c>
      <c r="D674" s="15"/>
      <c r="E674" s="6"/>
      <c r="F674" s="7"/>
      <c r="G674" s="7"/>
      <c r="H674" s="95"/>
      <c r="I674" s="73"/>
    </row>
    <row r="675" spans="1:9" s="31" customFormat="1" ht="15">
      <c r="A675" s="52"/>
      <c r="B675" s="52"/>
      <c r="C675" s="15" t="str">
        <f t="shared" si="14"/>
        <v/>
      </c>
      <c r="D675" s="15"/>
      <c r="E675" s="6"/>
      <c r="F675" s="7"/>
      <c r="G675" s="7"/>
      <c r="H675" s="95"/>
      <c r="I675" s="73"/>
    </row>
    <row r="676" spans="1:9" s="31" customFormat="1" ht="15">
      <c r="A676" s="52"/>
      <c r="B676" s="52"/>
      <c r="C676" s="15" t="str">
        <f t="shared" si="14"/>
        <v/>
      </c>
      <c r="D676" s="15"/>
      <c r="E676" s="6"/>
      <c r="F676" s="7"/>
      <c r="G676" s="7"/>
      <c r="H676" s="95"/>
      <c r="I676" s="73"/>
    </row>
    <row r="677" spans="1:9" s="31" customFormat="1" ht="15">
      <c r="A677" s="52"/>
      <c r="B677" s="52"/>
      <c r="C677" s="15" t="str">
        <f t="shared" si="14"/>
        <v/>
      </c>
      <c r="D677" s="15"/>
      <c r="E677" s="6"/>
      <c r="F677" s="7"/>
      <c r="G677" s="7"/>
      <c r="H677" s="95"/>
      <c r="I677" s="73"/>
    </row>
    <row r="678" spans="1:9" s="31" customFormat="1" ht="15">
      <c r="A678" s="52"/>
      <c r="B678" s="52"/>
      <c r="C678" s="15" t="str">
        <f t="shared" si="14"/>
        <v/>
      </c>
      <c r="D678" s="15"/>
      <c r="E678" s="6"/>
      <c r="F678" s="7"/>
      <c r="G678" s="7"/>
      <c r="H678" s="95"/>
      <c r="I678" s="73"/>
    </row>
    <row r="679" spans="1:9" s="31" customFormat="1" ht="15">
      <c r="A679" s="52"/>
      <c r="B679" s="52"/>
      <c r="C679" s="15" t="str">
        <f t="shared" si="14"/>
        <v/>
      </c>
      <c r="D679" s="15"/>
      <c r="E679" s="6"/>
      <c r="F679" s="7"/>
      <c r="G679" s="7"/>
      <c r="H679" s="95"/>
      <c r="I679" s="73"/>
    </row>
    <row r="680" spans="1:9" s="31" customFormat="1" ht="15">
      <c r="A680" s="52"/>
      <c r="B680" s="52"/>
      <c r="C680" s="15" t="str">
        <f t="shared" si="15" ref="C680:C743">MID(A680,4,7)</f>
        <v/>
      </c>
      <c r="D680" s="15"/>
      <c r="E680" s="6"/>
      <c r="F680" s="7"/>
      <c r="G680" s="7"/>
      <c r="H680" s="95"/>
      <c r="I680" s="73"/>
    </row>
    <row r="681" spans="1:9" s="31" customFormat="1" ht="15">
      <c r="A681" s="52"/>
      <c r="B681" s="52"/>
      <c r="C681" s="15" t="str">
        <f t="shared" si="15"/>
        <v/>
      </c>
      <c r="D681" s="15"/>
      <c r="E681" s="6"/>
      <c r="F681" s="7"/>
      <c r="G681" s="7"/>
      <c r="H681" s="95"/>
      <c r="I681" s="73"/>
    </row>
    <row r="682" spans="1:9" s="31" customFormat="1" ht="15">
      <c r="A682" s="52"/>
      <c r="B682" s="52"/>
      <c r="C682" s="15" t="str">
        <f t="shared" si="15"/>
        <v/>
      </c>
      <c r="D682" s="15"/>
      <c r="E682" s="6"/>
      <c r="F682" s="7"/>
      <c r="G682" s="7"/>
      <c r="H682" s="95"/>
      <c r="I682" s="73"/>
    </row>
    <row r="683" spans="1:9" s="31" customFormat="1" ht="15">
      <c r="A683" s="52"/>
      <c r="B683" s="52"/>
      <c r="C683" s="15" t="str">
        <f t="shared" si="15"/>
        <v/>
      </c>
      <c r="D683" s="15"/>
      <c r="E683" s="6"/>
      <c r="F683" s="7"/>
      <c r="G683" s="7"/>
      <c r="H683" s="95"/>
      <c r="I683" s="73"/>
    </row>
    <row r="684" spans="1:9" s="31" customFormat="1" ht="15">
      <c r="A684" s="52"/>
      <c r="B684" s="52"/>
      <c r="C684" s="15" t="str">
        <f t="shared" si="15"/>
        <v/>
      </c>
      <c r="D684" s="15"/>
      <c r="E684" s="6"/>
      <c r="F684" s="7"/>
      <c r="G684" s="7"/>
      <c r="H684" s="95"/>
      <c r="I684" s="73"/>
    </row>
    <row r="685" spans="1:9" s="31" customFormat="1" ht="15">
      <c r="A685" s="52"/>
      <c r="B685" s="52"/>
      <c r="C685" s="15" t="str">
        <f t="shared" si="15"/>
        <v/>
      </c>
      <c r="D685" s="15"/>
      <c r="E685" s="6"/>
      <c r="F685" s="7"/>
      <c r="G685" s="7"/>
      <c r="H685" s="95"/>
      <c r="I685" s="73"/>
    </row>
    <row r="686" spans="1:9" s="31" customFormat="1" ht="15">
      <c r="A686" s="52"/>
      <c r="B686" s="52"/>
      <c r="C686" s="15" t="str">
        <f t="shared" si="15"/>
        <v/>
      </c>
      <c r="D686" s="15"/>
      <c r="E686" s="6"/>
      <c r="F686" s="7"/>
      <c r="G686" s="7"/>
      <c r="H686" s="95"/>
      <c r="I686" s="73"/>
    </row>
    <row r="687" spans="1:9" s="31" customFormat="1" ht="15">
      <c r="A687" s="52"/>
      <c r="B687" s="52"/>
      <c r="C687" s="15" t="str">
        <f t="shared" si="15"/>
        <v/>
      </c>
      <c r="D687" s="15"/>
      <c r="E687" s="6"/>
      <c r="F687" s="7"/>
      <c r="G687" s="7"/>
      <c r="H687" s="95"/>
      <c r="I687" s="73"/>
    </row>
    <row r="688" spans="1:9" s="31" customFormat="1" ht="15">
      <c r="A688" s="52"/>
      <c r="B688" s="52"/>
      <c r="C688" s="15" t="str">
        <f t="shared" si="15"/>
        <v/>
      </c>
      <c r="D688" s="15"/>
      <c r="E688" s="6"/>
      <c r="F688" s="7"/>
      <c r="G688" s="7"/>
      <c r="H688" s="95"/>
      <c r="I688" s="73"/>
    </row>
    <row r="689" spans="1:9" s="31" customFormat="1" ht="15">
      <c r="A689" s="52"/>
      <c r="B689" s="52"/>
      <c r="C689" s="15" t="str">
        <f t="shared" si="15"/>
        <v/>
      </c>
      <c r="D689" s="15"/>
      <c r="E689" s="6"/>
      <c r="F689" s="7"/>
      <c r="G689" s="7"/>
      <c r="H689" s="95"/>
      <c r="I689" s="73"/>
    </row>
    <row r="690" spans="1:9" s="31" customFormat="1" ht="15">
      <c r="A690" s="52"/>
      <c r="B690" s="52"/>
      <c r="C690" s="15" t="str">
        <f t="shared" si="15"/>
        <v/>
      </c>
      <c r="D690" s="15"/>
      <c r="E690" s="6"/>
      <c r="F690" s="7"/>
      <c r="G690" s="7"/>
      <c r="H690" s="95"/>
      <c r="I690" s="73"/>
    </row>
    <row r="691" spans="1:9" s="31" customFormat="1" ht="15">
      <c r="A691" s="52"/>
      <c r="B691" s="52"/>
      <c r="C691" s="15" t="str">
        <f t="shared" si="15"/>
        <v/>
      </c>
      <c r="D691" s="15"/>
      <c r="E691" s="6"/>
      <c r="F691" s="7"/>
      <c r="G691" s="7"/>
      <c r="H691" s="95"/>
      <c r="I691" s="73"/>
    </row>
    <row r="692" spans="1:9" s="31" customFormat="1" ht="15">
      <c r="A692" s="52"/>
      <c r="B692" s="52"/>
      <c r="C692" s="15" t="str">
        <f t="shared" si="15"/>
        <v/>
      </c>
      <c r="D692" s="15"/>
      <c r="E692" s="6"/>
      <c r="F692" s="7"/>
      <c r="G692" s="7"/>
      <c r="H692" s="95"/>
      <c r="I692" s="73"/>
    </row>
    <row r="693" spans="1:9" s="31" customFormat="1" ht="15">
      <c r="A693" s="52"/>
      <c r="B693" s="52"/>
      <c r="C693" s="15" t="str">
        <f t="shared" si="15"/>
        <v/>
      </c>
      <c r="D693" s="15"/>
      <c r="E693" s="6"/>
      <c r="F693" s="7"/>
      <c r="G693" s="7"/>
      <c r="H693" s="95"/>
      <c r="I693" s="73"/>
    </row>
    <row r="694" spans="1:9" s="31" customFormat="1" ht="15">
      <c r="A694" s="52"/>
      <c r="B694" s="52"/>
      <c r="C694" s="15" t="str">
        <f t="shared" si="15"/>
        <v/>
      </c>
      <c r="D694" s="15"/>
      <c r="E694" s="6"/>
      <c r="F694" s="7"/>
      <c r="G694" s="7"/>
      <c r="H694" s="95"/>
      <c r="I694" s="73"/>
    </row>
    <row r="695" spans="1:9" s="31" customFormat="1" ht="15">
      <c r="A695" s="52"/>
      <c r="B695" s="52"/>
      <c r="C695" s="15" t="str">
        <f t="shared" si="15"/>
        <v/>
      </c>
      <c r="D695" s="15"/>
      <c r="E695" s="6"/>
      <c r="F695" s="7"/>
      <c r="G695" s="7"/>
      <c r="H695" s="95"/>
      <c r="I695" s="73"/>
    </row>
    <row r="696" spans="1:9" s="31" customFormat="1" ht="15">
      <c r="A696" s="52"/>
      <c r="B696" s="52"/>
      <c r="C696" s="15" t="str">
        <f t="shared" si="15"/>
        <v/>
      </c>
      <c r="D696" s="15"/>
      <c r="E696" s="6"/>
      <c r="F696" s="7"/>
      <c r="G696" s="7"/>
      <c r="H696" s="95"/>
      <c r="I696" s="73"/>
    </row>
    <row r="697" spans="1:9" s="31" customFormat="1" ht="15">
      <c r="A697" s="52"/>
      <c r="B697" s="52"/>
      <c r="C697" s="15" t="str">
        <f t="shared" si="15"/>
        <v/>
      </c>
      <c r="D697" s="15"/>
      <c r="E697" s="6"/>
      <c r="F697" s="7"/>
      <c r="G697" s="7"/>
      <c r="H697" s="95"/>
      <c r="I697" s="73"/>
    </row>
    <row r="698" spans="1:9" s="31" customFormat="1" ht="15">
      <c r="A698" s="52"/>
      <c r="B698" s="52"/>
      <c r="C698" s="15" t="str">
        <f t="shared" si="15"/>
        <v/>
      </c>
      <c r="D698" s="15"/>
      <c r="E698" s="6"/>
      <c r="F698" s="7"/>
      <c r="G698" s="7"/>
      <c r="H698" s="95"/>
      <c r="I698" s="73"/>
    </row>
    <row r="699" spans="1:9" s="31" customFormat="1" ht="15">
      <c r="A699" s="52"/>
      <c r="B699" s="52"/>
      <c r="C699" s="15" t="str">
        <f t="shared" si="15"/>
        <v/>
      </c>
      <c r="D699" s="15"/>
      <c r="E699" s="6"/>
      <c r="F699" s="7"/>
      <c r="G699" s="7"/>
      <c r="H699" s="95"/>
      <c r="I699" s="73"/>
    </row>
    <row r="700" spans="1:9" s="31" customFormat="1" ht="15">
      <c r="A700" s="52"/>
      <c r="B700" s="52"/>
      <c r="C700" s="15" t="str">
        <f t="shared" si="15"/>
        <v/>
      </c>
      <c r="D700" s="15"/>
      <c r="E700" s="6"/>
      <c r="F700" s="7"/>
      <c r="G700" s="7"/>
      <c r="H700" s="95"/>
      <c r="I700" s="73"/>
    </row>
    <row r="701" spans="1:9" s="31" customFormat="1" ht="15">
      <c r="A701" s="52"/>
      <c r="B701" s="52"/>
      <c r="C701" s="15" t="str">
        <f t="shared" si="15"/>
        <v/>
      </c>
      <c r="D701" s="15"/>
      <c r="E701" s="6"/>
      <c r="F701" s="7"/>
      <c r="G701" s="7"/>
      <c r="H701" s="95"/>
      <c r="I701" s="73"/>
    </row>
    <row r="702" spans="1:9" s="31" customFormat="1" ht="15">
      <c r="A702" s="52"/>
      <c r="B702" s="52"/>
      <c r="C702" s="15" t="str">
        <f t="shared" si="15"/>
        <v/>
      </c>
      <c r="D702" s="15"/>
      <c r="E702" s="6"/>
      <c r="F702" s="7"/>
      <c r="G702" s="7"/>
      <c r="H702" s="95"/>
      <c r="I702" s="73"/>
    </row>
    <row r="703" spans="1:9" s="31" customFormat="1" ht="15">
      <c r="A703" s="52"/>
      <c r="B703" s="52"/>
      <c r="C703" s="15" t="str">
        <f t="shared" si="15"/>
        <v/>
      </c>
      <c r="D703" s="15"/>
      <c r="E703" s="6"/>
      <c r="F703" s="7"/>
      <c r="G703" s="7"/>
      <c r="H703" s="95"/>
      <c r="I703" s="73"/>
    </row>
    <row r="704" spans="1:9" s="31" customFormat="1" ht="15">
      <c r="A704" s="52"/>
      <c r="B704" s="52"/>
      <c r="C704" s="15" t="str">
        <f t="shared" si="15"/>
        <v/>
      </c>
      <c r="D704" s="15"/>
      <c r="E704" s="6"/>
      <c r="F704" s="7"/>
      <c r="G704" s="7"/>
      <c r="H704" s="95"/>
      <c r="I704" s="73"/>
    </row>
    <row r="705" spans="1:9" s="31" customFormat="1" ht="15">
      <c r="A705" s="52"/>
      <c r="B705" s="52"/>
      <c r="C705" s="15" t="str">
        <f t="shared" si="15"/>
        <v/>
      </c>
      <c r="D705" s="15"/>
      <c r="E705" s="6"/>
      <c r="F705" s="7"/>
      <c r="G705" s="7"/>
      <c r="H705" s="95"/>
      <c r="I705" s="73"/>
    </row>
    <row r="706" spans="1:9" s="31" customFormat="1" ht="15">
      <c r="A706" s="52"/>
      <c r="B706" s="52"/>
      <c r="C706" s="15" t="str">
        <f t="shared" si="15"/>
        <v/>
      </c>
      <c r="D706" s="15"/>
      <c r="E706" s="6"/>
      <c r="F706" s="7"/>
      <c r="G706" s="7"/>
      <c r="H706" s="95"/>
      <c r="I706" s="73"/>
    </row>
    <row r="707" spans="1:9" s="31" customFormat="1" ht="15">
      <c r="A707" s="52"/>
      <c r="B707" s="52"/>
      <c r="C707" s="15" t="str">
        <f t="shared" si="15"/>
        <v/>
      </c>
      <c r="D707" s="15"/>
      <c r="E707" s="6"/>
      <c r="F707" s="7"/>
      <c r="G707" s="7"/>
      <c r="H707" s="95"/>
      <c r="I707" s="73"/>
    </row>
    <row r="708" spans="1:9" s="31" customFormat="1" ht="15">
      <c r="A708" s="52"/>
      <c r="B708" s="52"/>
      <c r="C708" s="15" t="str">
        <f t="shared" si="15"/>
        <v/>
      </c>
      <c r="D708" s="15"/>
      <c r="E708" s="6"/>
      <c r="F708" s="7"/>
      <c r="G708" s="7"/>
      <c r="H708" s="95"/>
      <c r="I708" s="73"/>
    </row>
    <row r="709" spans="1:9" s="31" customFormat="1" ht="15">
      <c r="A709" s="52"/>
      <c r="B709" s="52"/>
      <c r="C709" s="15" t="str">
        <f t="shared" si="15"/>
        <v/>
      </c>
      <c r="D709" s="15"/>
      <c r="E709" s="6"/>
      <c r="F709" s="7"/>
      <c r="G709" s="7"/>
      <c r="H709" s="95"/>
      <c r="I709" s="73"/>
    </row>
    <row r="710" spans="1:9" s="31" customFormat="1" ht="15">
      <c r="A710" s="52"/>
      <c r="B710" s="52"/>
      <c r="C710" s="15" t="str">
        <f t="shared" si="15"/>
        <v/>
      </c>
      <c r="D710" s="15"/>
      <c r="E710" s="6"/>
      <c r="F710" s="7"/>
      <c r="G710" s="7"/>
      <c r="H710" s="95"/>
      <c r="I710" s="73"/>
    </row>
    <row r="711" spans="1:9" s="31" customFormat="1" ht="15">
      <c r="A711" s="52"/>
      <c r="B711" s="52"/>
      <c r="C711" s="15" t="str">
        <f t="shared" si="15"/>
        <v/>
      </c>
      <c r="D711" s="15"/>
      <c r="E711" s="6"/>
      <c r="F711" s="7"/>
      <c r="G711" s="7"/>
      <c r="H711" s="95"/>
      <c r="I711" s="73"/>
    </row>
    <row r="712" spans="1:9" s="31" customFormat="1" ht="15">
      <c r="A712" s="52"/>
      <c r="B712" s="52"/>
      <c r="C712" s="15" t="str">
        <f t="shared" si="15"/>
        <v/>
      </c>
      <c r="D712" s="15"/>
      <c r="E712" s="6"/>
      <c r="F712" s="7"/>
      <c r="G712" s="7"/>
      <c r="H712" s="95"/>
      <c r="I712" s="73"/>
    </row>
    <row r="713" spans="1:9" s="31" customFormat="1" ht="15">
      <c r="A713" s="52"/>
      <c r="B713" s="52"/>
      <c r="C713" s="15" t="str">
        <f t="shared" si="15"/>
        <v/>
      </c>
      <c r="D713" s="15"/>
      <c r="E713" s="6"/>
      <c r="F713" s="7"/>
      <c r="G713" s="7"/>
      <c r="H713" s="95"/>
      <c r="I713" s="73"/>
    </row>
    <row r="714" spans="1:9" s="31" customFormat="1" ht="15">
      <c r="A714" s="52"/>
      <c r="B714" s="52"/>
      <c r="C714" s="15" t="str">
        <f t="shared" si="15"/>
        <v/>
      </c>
      <c r="D714" s="15"/>
      <c r="E714" s="6"/>
      <c r="F714" s="7"/>
      <c r="G714" s="7"/>
      <c r="H714" s="95"/>
      <c r="I714" s="73"/>
    </row>
    <row r="715" spans="1:9" s="31" customFormat="1" ht="15">
      <c r="A715" s="52"/>
      <c r="B715" s="52"/>
      <c r="C715" s="15" t="str">
        <f t="shared" si="15"/>
        <v/>
      </c>
      <c r="D715" s="15"/>
      <c r="E715" s="6"/>
      <c r="F715" s="7"/>
      <c r="G715" s="7"/>
      <c r="H715" s="95"/>
      <c r="I715" s="73"/>
    </row>
    <row r="716" spans="1:9" s="31" customFormat="1" ht="15">
      <c r="A716" s="52"/>
      <c r="B716" s="52"/>
      <c r="C716" s="15" t="str">
        <f t="shared" si="15"/>
        <v/>
      </c>
      <c r="D716" s="15"/>
      <c r="E716" s="6"/>
      <c r="F716" s="7"/>
      <c r="G716" s="7"/>
      <c r="H716" s="95"/>
      <c r="I716" s="73"/>
    </row>
    <row r="717" spans="1:9" s="31" customFormat="1" ht="15">
      <c r="A717" s="52"/>
      <c r="B717" s="52"/>
      <c r="C717" s="15" t="str">
        <f t="shared" si="15"/>
        <v/>
      </c>
      <c r="D717" s="15"/>
      <c r="E717" s="6"/>
      <c r="F717" s="7"/>
      <c r="G717" s="7"/>
      <c r="H717" s="95"/>
      <c r="I717" s="73"/>
    </row>
    <row r="718" spans="1:9" s="31" customFormat="1" ht="15">
      <c r="A718" s="52"/>
      <c r="B718" s="52"/>
      <c r="C718" s="15" t="str">
        <f t="shared" si="15"/>
        <v/>
      </c>
      <c r="D718" s="15"/>
      <c r="E718" s="6"/>
      <c r="F718" s="7"/>
      <c r="G718" s="7"/>
      <c r="H718" s="95"/>
      <c r="I718" s="73"/>
    </row>
    <row r="719" spans="1:9" s="31" customFormat="1" ht="15">
      <c r="A719" s="52"/>
      <c r="B719" s="52"/>
      <c r="C719" s="15" t="str">
        <f t="shared" si="15"/>
        <v/>
      </c>
      <c r="D719" s="15"/>
      <c r="E719" s="6"/>
      <c r="F719" s="7"/>
      <c r="G719" s="7"/>
      <c r="H719" s="95"/>
      <c r="I719" s="73"/>
    </row>
    <row r="720" spans="1:9" s="31" customFormat="1" ht="15">
      <c r="A720" s="52"/>
      <c r="B720" s="52"/>
      <c r="C720" s="15" t="str">
        <f t="shared" si="15"/>
        <v/>
      </c>
      <c r="D720" s="15"/>
      <c r="E720" s="6"/>
      <c r="F720" s="7"/>
      <c r="G720" s="7"/>
      <c r="H720" s="95"/>
      <c r="I720" s="73"/>
    </row>
    <row r="721" spans="1:9" s="31" customFormat="1" ht="15">
      <c r="A721" s="52"/>
      <c r="B721" s="52"/>
      <c r="C721" s="15" t="str">
        <f t="shared" si="15"/>
        <v/>
      </c>
      <c r="D721" s="15"/>
      <c r="E721" s="6"/>
      <c r="F721" s="7"/>
      <c r="G721" s="7"/>
      <c r="H721" s="95"/>
      <c r="I721" s="73"/>
    </row>
    <row r="722" spans="1:9" s="31" customFormat="1" ht="15">
      <c r="A722" s="52"/>
      <c r="B722" s="52"/>
      <c r="C722" s="15" t="str">
        <f t="shared" si="15"/>
        <v/>
      </c>
      <c r="D722" s="15"/>
      <c r="E722" s="6"/>
      <c r="F722" s="7"/>
      <c r="G722" s="7"/>
      <c r="H722" s="95"/>
      <c r="I722" s="73"/>
    </row>
    <row r="723" spans="1:9" s="31" customFormat="1" ht="15">
      <c r="A723" s="52"/>
      <c r="B723" s="52"/>
      <c r="C723" s="15" t="str">
        <f t="shared" si="15"/>
        <v/>
      </c>
      <c r="D723" s="15"/>
      <c r="E723" s="6"/>
      <c r="F723" s="7"/>
      <c r="G723" s="7"/>
      <c r="H723" s="95"/>
      <c r="I723" s="73"/>
    </row>
    <row r="724" spans="1:9" s="31" customFormat="1" ht="15">
      <c r="A724" s="52"/>
      <c r="B724" s="52"/>
      <c r="C724" s="15" t="str">
        <f t="shared" si="15"/>
        <v/>
      </c>
      <c r="D724" s="15"/>
      <c r="E724" s="6"/>
      <c r="F724" s="7"/>
      <c r="G724" s="7"/>
      <c r="H724" s="95"/>
      <c r="I724" s="73"/>
    </row>
    <row r="725" spans="1:9" s="31" customFormat="1" ht="15">
      <c r="A725" s="52"/>
      <c r="B725" s="52"/>
      <c r="C725" s="15" t="str">
        <f t="shared" si="15"/>
        <v/>
      </c>
      <c r="D725" s="15"/>
      <c r="E725" s="6"/>
      <c r="F725" s="7"/>
      <c r="G725" s="7"/>
      <c r="H725" s="95"/>
      <c r="I725" s="73"/>
    </row>
    <row r="726" spans="1:9" s="31" customFormat="1" ht="15">
      <c r="A726" s="52"/>
      <c r="B726" s="52"/>
      <c r="C726" s="15" t="str">
        <f t="shared" si="15"/>
        <v/>
      </c>
      <c r="D726" s="15"/>
      <c r="E726" s="6"/>
      <c r="F726" s="7"/>
      <c r="G726" s="7"/>
      <c r="H726" s="95"/>
      <c r="I726" s="73"/>
    </row>
    <row r="727" spans="1:9" s="31" customFormat="1" ht="15">
      <c r="A727" s="52"/>
      <c r="B727" s="52"/>
      <c r="C727" s="15" t="str">
        <f t="shared" si="15"/>
        <v/>
      </c>
      <c r="D727" s="15"/>
      <c r="E727" s="6"/>
      <c r="F727" s="7"/>
      <c r="G727" s="7"/>
      <c r="H727" s="95"/>
      <c r="I727" s="73"/>
    </row>
    <row r="728" spans="1:9" s="31" customFormat="1" ht="15">
      <c r="A728" s="52"/>
      <c r="B728" s="52"/>
      <c r="C728" s="15" t="str">
        <f t="shared" si="15"/>
        <v/>
      </c>
      <c r="D728" s="15"/>
      <c r="E728" s="6"/>
      <c r="F728" s="7"/>
      <c r="G728" s="7"/>
      <c r="H728" s="95"/>
      <c r="I728" s="73"/>
    </row>
    <row r="729" spans="1:9" s="31" customFormat="1" ht="15">
      <c r="A729" s="52"/>
      <c r="B729" s="52"/>
      <c r="C729" s="15" t="str">
        <f t="shared" si="15"/>
        <v/>
      </c>
      <c r="D729" s="15"/>
      <c r="E729" s="6"/>
      <c r="F729" s="7"/>
      <c r="G729" s="7"/>
      <c r="H729" s="95"/>
      <c r="I729" s="73"/>
    </row>
    <row r="730" spans="1:9" s="31" customFormat="1" ht="15">
      <c r="A730" s="52"/>
      <c r="B730" s="52"/>
      <c r="C730" s="15" t="str">
        <f t="shared" si="15"/>
        <v/>
      </c>
      <c r="D730" s="15"/>
      <c r="E730" s="6"/>
      <c r="F730" s="7"/>
      <c r="G730" s="7"/>
      <c r="H730" s="95"/>
      <c r="I730" s="73"/>
    </row>
    <row r="731" spans="1:9" s="31" customFormat="1" ht="15">
      <c r="A731" s="52"/>
      <c r="B731" s="52"/>
      <c r="C731" s="15" t="str">
        <f t="shared" si="15"/>
        <v/>
      </c>
      <c r="D731" s="15"/>
      <c r="E731" s="6"/>
      <c r="F731" s="7"/>
      <c r="G731" s="7"/>
      <c r="H731" s="95"/>
      <c r="I731" s="73"/>
    </row>
    <row r="732" spans="1:9" s="31" customFormat="1" ht="15">
      <c r="A732" s="52"/>
      <c r="B732" s="52"/>
      <c r="C732" s="15" t="str">
        <f t="shared" si="15"/>
        <v/>
      </c>
      <c r="D732" s="15"/>
      <c r="E732" s="6"/>
      <c r="F732" s="7"/>
      <c r="G732" s="7"/>
      <c r="H732" s="95"/>
      <c r="I732" s="73"/>
    </row>
    <row r="733" spans="1:9" s="31" customFormat="1" ht="15">
      <c r="A733" s="52"/>
      <c r="B733" s="52"/>
      <c r="C733" s="15" t="str">
        <f t="shared" si="15"/>
        <v/>
      </c>
      <c r="D733" s="15"/>
      <c r="E733" s="6"/>
      <c r="F733" s="7"/>
      <c r="G733" s="7"/>
      <c r="H733" s="95"/>
      <c r="I733" s="73"/>
    </row>
    <row r="734" spans="1:9" s="31" customFormat="1" ht="15">
      <c r="A734" s="52"/>
      <c r="B734" s="52"/>
      <c r="C734" s="15" t="str">
        <f t="shared" si="15"/>
        <v/>
      </c>
      <c r="D734" s="15"/>
      <c r="E734" s="6"/>
      <c r="F734" s="7"/>
      <c r="G734" s="7"/>
      <c r="H734" s="95"/>
      <c r="I734" s="73"/>
    </row>
    <row r="735" spans="1:9" s="31" customFormat="1" ht="15">
      <c r="A735" s="52"/>
      <c r="B735" s="52"/>
      <c r="C735" s="15" t="str">
        <f t="shared" si="15"/>
        <v/>
      </c>
      <c r="D735" s="15"/>
      <c r="E735" s="6"/>
      <c r="F735" s="7"/>
      <c r="G735" s="7"/>
      <c r="H735" s="95"/>
      <c r="I735" s="73"/>
    </row>
    <row r="736" spans="1:9" s="31" customFormat="1" ht="15">
      <c r="A736" s="52"/>
      <c r="B736" s="52"/>
      <c r="C736" s="15" t="str">
        <f t="shared" si="15"/>
        <v/>
      </c>
      <c r="D736" s="15"/>
      <c r="E736" s="6"/>
      <c r="F736" s="7"/>
      <c r="G736" s="7"/>
      <c r="H736" s="95"/>
      <c r="I736" s="73"/>
    </row>
    <row r="737" spans="1:9" s="31" customFormat="1" ht="15">
      <c r="A737" s="52"/>
      <c r="B737" s="52"/>
      <c r="C737" s="15" t="str">
        <f t="shared" si="15"/>
        <v/>
      </c>
      <c r="D737" s="15"/>
      <c r="E737" s="6"/>
      <c r="F737" s="7"/>
      <c r="G737" s="7"/>
      <c r="H737" s="95"/>
      <c r="I737" s="73"/>
    </row>
    <row r="738" spans="1:9" s="31" customFormat="1" ht="15">
      <c r="A738" s="52"/>
      <c r="B738" s="52"/>
      <c r="C738" s="15" t="str">
        <f t="shared" si="15"/>
        <v/>
      </c>
      <c r="D738" s="15"/>
      <c r="E738" s="6"/>
      <c r="F738" s="7"/>
      <c r="G738" s="7"/>
      <c r="H738" s="95"/>
      <c r="I738" s="73"/>
    </row>
    <row r="739" spans="1:9" s="31" customFormat="1" ht="15">
      <c r="A739" s="52"/>
      <c r="B739" s="52"/>
      <c r="C739" s="15" t="str">
        <f t="shared" si="15"/>
        <v/>
      </c>
      <c r="D739" s="15"/>
      <c r="E739" s="6"/>
      <c r="F739" s="7"/>
      <c r="G739" s="7"/>
      <c r="H739" s="95"/>
      <c r="I739" s="73"/>
    </row>
    <row r="740" spans="1:9" s="31" customFormat="1" ht="15">
      <c r="A740" s="52"/>
      <c r="B740" s="52"/>
      <c r="C740" s="15" t="str">
        <f t="shared" si="15"/>
        <v/>
      </c>
      <c r="D740" s="15"/>
      <c r="E740" s="6"/>
      <c r="F740" s="7"/>
      <c r="G740" s="7"/>
      <c r="H740" s="95"/>
      <c r="I740" s="73"/>
    </row>
    <row r="741" spans="1:9" s="31" customFormat="1" ht="15">
      <c r="A741" s="52"/>
      <c r="B741" s="52"/>
      <c r="C741" s="15" t="str">
        <f t="shared" si="15"/>
        <v/>
      </c>
      <c r="D741" s="15"/>
      <c r="E741" s="6"/>
      <c r="F741" s="7"/>
      <c r="G741" s="7"/>
      <c r="H741" s="95"/>
      <c r="I741" s="73"/>
    </row>
    <row r="742" spans="1:9" s="31" customFormat="1" ht="15">
      <c r="A742" s="52"/>
      <c r="B742" s="52"/>
      <c r="C742" s="15" t="str">
        <f t="shared" si="15"/>
        <v/>
      </c>
      <c r="D742" s="15"/>
      <c r="E742" s="6"/>
      <c r="F742" s="7"/>
      <c r="G742" s="7"/>
      <c r="H742" s="95"/>
      <c r="I742" s="73"/>
    </row>
    <row r="743" spans="1:9" s="31" customFormat="1" ht="15">
      <c r="A743" s="52"/>
      <c r="B743" s="52"/>
      <c r="C743" s="15" t="str">
        <f t="shared" si="15"/>
        <v/>
      </c>
      <c r="D743" s="15"/>
      <c r="E743" s="6"/>
      <c r="F743" s="7"/>
      <c r="G743" s="7"/>
      <c r="H743" s="95"/>
      <c r="I743" s="73"/>
    </row>
    <row r="744" spans="1:9" s="31" customFormat="1" ht="15">
      <c r="A744" s="52"/>
      <c r="B744" s="52"/>
      <c r="C744" s="15" t="str">
        <f t="shared" si="16" ref="C744:C765">MID(A744,4,7)</f>
        <v/>
      </c>
      <c r="D744" s="15"/>
      <c r="E744" s="6"/>
      <c r="F744" s="7"/>
      <c r="G744" s="7"/>
      <c r="H744" s="95"/>
      <c r="I744" s="73"/>
    </row>
    <row r="745" spans="1:9" s="31" customFormat="1" ht="15">
      <c r="A745" s="52"/>
      <c r="B745" s="52"/>
      <c r="C745" s="15" t="str">
        <f t="shared" si="16"/>
        <v/>
      </c>
      <c r="D745" s="15"/>
      <c r="E745" s="6"/>
      <c r="F745" s="7"/>
      <c r="G745" s="7"/>
      <c r="H745" s="95"/>
      <c r="I745" s="73"/>
    </row>
    <row r="746" spans="1:9" s="31" customFormat="1" ht="15">
      <c r="A746" s="52"/>
      <c r="B746" s="52"/>
      <c r="C746" s="15" t="str">
        <f t="shared" si="16"/>
        <v/>
      </c>
      <c r="D746" s="15"/>
      <c r="E746" s="6"/>
      <c r="F746" s="7"/>
      <c r="G746" s="7"/>
      <c r="H746" s="95"/>
      <c r="I746" s="73"/>
    </row>
    <row r="747" spans="1:9" s="31" customFormat="1" ht="15">
      <c r="A747" s="52"/>
      <c r="B747" s="52"/>
      <c r="C747" s="15" t="str">
        <f t="shared" si="16"/>
        <v/>
      </c>
      <c r="D747" s="15"/>
      <c r="E747" s="6"/>
      <c r="F747" s="7"/>
      <c r="G747" s="7"/>
      <c r="H747" s="95"/>
      <c r="I747" s="73"/>
    </row>
    <row r="748" spans="1:9" s="31" customFormat="1" ht="15">
      <c r="A748" s="52"/>
      <c r="B748" s="52"/>
      <c r="C748" s="15" t="str">
        <f t="shared" si="16"/>
        <v/>
      </c>
      <c r="D748" s="15"/>
      <c r="E748" s="6"/>
      <c r="F748" s="7"/>
      <c r="G748" s="7"/>
      <c r="H748" s="95"/>
      <c r="I748" s="73"/>
    </row>
    <row r="749" spans="1:9" s="31" customFormat="1" ht="15">
      <c r="A749" s="52"/>
      <c r="B749" s="52"/>
      <c r="C749" s="15" t="str">
        <f t="shared" si="16"/>
        <v/>
      </c>
      <c r="D749" s="15"/>
      <c r="E749" s="6"/>
      <c r="F749" s="7"/>
      <c r="G749" s="7"/>
      <c r="H749" s="95"/>
      <c r="I749" s="73"/>
    </row>
    <row r="750" spans="1:9" s="31" customFormat="1" ht="15">
      <c r="A750" s="52"/>
      <c r="B750" s="52"/>
      <c r="C750" s="15" t="str">
        <f t="shared" si="16"/>
        <v/>
      </c>
      <c r="D750" s="15"/>
      <c r="E750" s="6"/>
      <c r="F750" s="7"/>
      <c r="G750" s="7"/>
      <c r="H750" s="95"/>
      <c r="I750" s="73"/>
    </row>
    <row r="751" spans="1:9" s="31" customFormat="1" ht="15">
      <c r="A751" s="52"/>
      <c r="B751" s="52"/>
      <c r="C751" s="15" t="str">
        <f t="shared" si="16"/>
        <v/>
      </c>
      <c r="D751" s="15"/>
      <c r="E751" s="6"/>
      <c r="F751" s="7"/>
      <c r="G751" s="7"/>
      <c r="H751" s="95"/>
      <c r="I751" s="73"/>
    </row>
    <row r="752" spans="1:9" s="31" customFormat="1" ht="15">
      <c r="A752" s="52"/>
      <c r="B752" s="52"/>
      <c r="C752" s="15" t="str">
        <f t="shared" si="16"/>
        <v/>
      </c>
      <c r="D752" s="15"/>
      <c r="E752" s="6"/>
      <c r="F752" s="7"/>
      <c r="G752" s="7"/>
      <c r="H752" s="95"/>
      <c r="I752" s="73"/>
    </row>
    <row r="753" spans="1:9" s="31" customFormat="1" ht="15">
      <c r="A753" s="52"/>
      <c r="B753" s="52"/>
      <c r="C753" s="15" t="str">
        <f t="shared" si="16"/>
        <v/>
      </c>
      <c r="D753" s="15"/>
      <c r="E753" s="6"/>
      <c r="F753" s="7"/>
      <c r="G753" s="7"/>
      <c r="H753" s="95"/>
      <c r="I753" s="73"/>
    </row>
    <row r="754" spans="1:9" s="31" customFormat="1" ht="15">
      <c r="A754" s="52"/>
      <c r="B754" s="52"/>
      <c r="C754" s="15" t="str">
        <f t="shared" si="16"/>
        <v/>
      </c>
      <c r="D754" s="15"/>
      <c r="E754" s="6"/>
      <c r="F754" s="7"/>
      <c r="G754" s="7"/>
      <c r="H754" s="95"/>
      <c r="I754" s="73"/>
    </row>
    <row r="755" spans="1:9" s="31" customFormat="1" ht="15">
      <c r="A755" s="52"/>
      <c r="B755" s="52"/>
      <c r="C755" s="15" t="str">
        <f t="shared" si="16"/>
        <v/>
      </c>
      <c r="D755" s="15"/>
      <c r="E755" s="6"/>
      <c r="F755" s="7"/>
      <c r="G755" s="7"/>
      <c r="H755" s="95"/>
      <c r="I755" s="73"/>
    </row>
    <row r="756" spans="1:9" s="31" customFormat="1" ht="15">
      <c r="A756" s="52"/>
      <c r="B756" s="52"/>
      <c r="C756" s="15" t="str">
        <f t="shared" si="16"/>
        <v/>
      </c>
      <c r="D756" s="15"/>
      <c r="E756" s="6"/>
      <c r="F756" s="7"/>
      <c r="G756" s="7"/>
      <c r="H756" s="95"/>
      <c r="I756" s="73"/>
    </row>
    <row r="757" spans="1:9" s="31" customFormat="1" ht="15">
      <c r="A757" s="52"/>
      <c r="B757" s="52"/>
      <c r="C757" s="15" t="str">
        <f t="shared" si="16"/>
        <v/>
      </c>
      <c r="D757" s="15"/>
      <c r="E757" s="6"/>
      <c r="F757" s="7"/>
      <c r="G757" s="7"/>
      <c r="H757" s="95"/>
      <c r="I757" s="73"/>
    </row>
    <row r="758" spans="1:9" s="31" customFormat="1" ht="15">
      <c r="A758" s="52"/>
      <c r="B758" s="52"/>
      <c r="C758" s="15" t="str">
        <f t="shared" si="16"/>
        <v/>
      </c>
      <c r="D758" s="15"/>
      <c r="E758" s="6"/>
      <c r="F758" s="7"/>
      <c r="G758" s="7"/>
      <c r="H758" s="95"/>
      <c r="I758" s="73"/>
    </row>
    <row r="759" spans="1:9" s="31" customFormat="1" ht="15">
      <c r="A759" s="52"/>
      <c r="B759" s="52"/>
      <c r="C759" s="15" t="str">
        <f t="shared" si="16"/>
        <v/>
      </c>
      <c r="D759" s="15"/>
      <c r="E759" s="6"/>
      <c r="F759" s="7"/>
      <c r="G759" s="7"/>
      <c r="H759" s="95"/>
      <c r="I759" s="73"/>
    </row>
    <row r="760" spans="1:9" s="31" customFormat="1" ht="15">
      <c r="A760" s="52"/>
      <c r="B760" s="52"/>
      <c r="C760" s="15" t="str">
        <f t="shared" si="16"/>
        <v/>
      </c>
      <c r="D760" s="15"/>
      <c r="E760" s="6"/>
      <c r="F760" s="7"/>
      <c r="G760" s="7"/>
      <c r="H760" s="95"/>
      <c r="I760" s="73"/>
    </row>
    <row r="761" spans="1:9" s="31" customFormat="1" ht="15">
      <c r="A761" s="52"/>
      <c r="B761" s="52"/>
      <c r="C761" s="15" t="str">
        <f t="shared" si="16"/>
        <v/>
      </c>
      <c r="D761" s="15"/>
      <c r="E761" s="6"/>
      <c r="F761" s="7"/>
      <c r="G761" s="7"/>
      <c r="H761" s="95"/>
      <c r="I761" s="73"/>
    </row>
    <row r="762" spans="1:9" s="31" customFormat="1" ht="15">
      <c r="A762" s="52"/>
      <c r="B762" s="52"/>
      <c r="C762" s="15" t="str">
        <f t="shared" si="16"/>
        <v/>
      </c>
      <c r="D762" s="15"/>
      <c r="E762" s="6"/>
      <c r="F762" s="7"/>
      <c r="G762" s="7"/>
      <c r="H762" s="95"/>
      <c r="I762" s="73"/>
    </row>
    <row r="763" spans="1:9" s="31" customFormat="1" ht="15">
      <c r="A763" s="52"/>
      <c r="B763" s="52"/>
      <c r="C763" s="15" t="str">
        <f t="shared" si="16"/>
        <v/>
      </c>
      <c r="D763" s="15"/>
      <c r="E763" s="6"/>
      <c r="F763" s="7"/>
      <c r="G763" s="7"/>
      <c r="H763" s="95"/>
      <c r="I763" s="73"/>
    </row>
    <row r="764" spans="1:9" s="31" customFormat="1" ht="15">
      <c r="A764" s="52"/>
      <c r="B764" s="52"/>
      <c r="C764" s="15" t="str">
        <f t="shared" si="16"/>
        <v/>
      </c>
      <c r="D764" s="15"/>
      <c r="E764" s="6"/>
      <c r="F764" s="7"/>
      <c r="G764" s="7"/>
      <c r="H764" s="95"/>
      <c r="I764" s="73"/>
    </row>
    <row r="765" spans="1:9" s="31" customFormat="1" ht="15">
      <c r="A765" s="83"/>
      <c r="B765" s="83"/>
      <c r="C765" s="15" t="str">
        <f t="shared" si="16"/>
        <v/>
      </c>
      <c r="D765" s="15"/>
      <c r="E765" s="79"/>
      <c r="F765" s="32"/>
      <c r="H765" s="96"/>
      <c r="I765" s="73"/>
    </row>
    <row r="766" spans="1:8" s="31" customFormat="1" ht="15.75" thickBot="1">
      <c r="A766" s="83"/>
      <c r="B766" s="83"/>
      <c r="C766" s="83"/>
      <c r="D766" s="83"/>
      <c r="E766" s="79"/>
      <c r="F766" s="32"/>
      <c r="H766" s="97"/>
    </row>
    <row r="767" spans="1:8" s="31" customFormat="1" ht="15.75" thickBot="1">
      <c r="A767" s="83"/>
      <c r="B767" s="83"/>
      <c r="C767" s="83"/>
      <c r="D767" s="83"/>
      <c r="E767" s="79"/>
      <c r="F767" s="32"/>
      <c r="H767" s="98"/>
    </row>
    <row r="768" spans="1:8" s="31" customFormat="1" ht="15">
      <c r="A768" s="83"/>
      <c r="B768" s="83"/>
      <c r="C768" s="83"/>
      <c r="D768" s="83"/>
      <c r="E768" s="79"/>
      <c r="F768" s="32"/>
      <c r="H768" s="96"/>
    </row>
  </sheetData>
  <sheetProtection/>
  <mergeCells count="4">
    <mergeCell ref="E3:H3"/>
    <mergeCell ref="A312:H312"/>
    <mergeCell ref="A313:H313"/>
    <mergeCell ref="A5:H5"/>
  </mergeCells>
  <hyperlinks>
    <hyperlink ref="A313" r:id="rId1" display="CEP 17525 -160  –  Marília – SP  –  (14) 2105 - 4500 – www.abhu.com.br"/>
  </hyperlinks>
  <pageMargins left="0.5118110236220472" right="0.5118110236220472" top="0.3937007874015748" bottom="0.7874015748031497" header="0.31496062992125984" footer="0.31496062992125984"/>
  <pageSetup fitToHeight="0" orientation="portrait" paperSize="9" scale="7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d5896f-f634-4556-951b-b5ea20bd7224}">
  <sheetPr codeName="">
    <tabColor theme="9" tint="0.39998000860214233"/>
    <pageSetUpPr fitToPage="1"/>
  </sheetPr>
  <dimension ref="A1:AK381"/>
  <sheetViews>
    <sheetView tabSelected="1" workbookViewId="0" topLeftCell="A1">
      <pane ySplit="1" topLeftCell="A300" activePane="bottomLeft" state="frozen"/>
      <selection pane="topLeft" activeCell="A1" sqref="A1"/>
      <selection pane="bottomLeft" activeCell="G364" sqref="G364"/>
    </sheetView>
  </sheetViews>
  <sheetFormatPr defaultColWidth="0" defaultRowHeight="15"/>
  <cols>
    <col min="1" max="1" width="17" style="84" customWidth="1"/>
    <col min="2" max="3" width="0.8571428571428571" style="84" customWidth="1"/>
    <col min="4" max="4" width="15.571428571428571" style="22" customWidth="1"/>
    <col min="5" max="5" width="0.7142857142857143" style="22" customWidth="1"/>
    <col min="6" max="6" width="61.42857142857143" style="166" customWidth="1"/>
    <col min="7" max="7" width="14.714285714285714" style="23" customWidth="1"/>
    <col min="8" max="8" width="12.857142857142858" style="19" customWidth="1"/>
    <col min="9" max="21" width="12.857142857142858" style="19" hidden="1"/>
    <col min="22" max="22" width="10.285714285714286" style="19" hidden="1"/>
    <col min="23" max="24" width="10.571428571428571" style="19" hidden="1"/>
    <col min="25" max="16384" width="9.142857142857142" style="19" hidden="1"/>
  </cols>
  <sheetData>
    <row r="1" spans="7:12" ht="15">
      <c r="G1" s="17"/>
      <c r="H1" s="99"/>
      <c r="I1" s="99"/>
      <c r="J1" s="99"/>
      <c r="K1" s="99"/>
      <c r="L1" s="99"/>
    </row>
    <row r="2" spans="7:19" ht="15">
      <c r="G2" s="19"/>
      <c r="H2" s="99"/>
      <c r="I2" s="99"/>
      <c r="J2" s="99"/>
      <c r="K2" s="99"/>
      <c r="L2" s="99"/>
      <c r="S2" s="89">
        <v>270.76</v>
      </c>
    </row>
    <row r="3" spans="4:19" ht="18">
      <c r="D3" s="116" t="s">
        <v>1560</v>
      </c>
      <c r="E3" s="116"/>
      <c r="F3" s="161"/>
      <c r="G3" s="116"/>
      <c r="H3" s="116"/>
      <c r="I3" s="116"/>
      <c r="J3" s="116"/>
      <c r="K3" s="116"/>
      <c r="L3" s="116"/>
      <c r="S3" s="89">
        <v>48315.68</v>
      </c>
    </row>
    <row r="4" spans="4:19" ht="18">
      <c r="D4" s="116"/>
      <c r="E4" s="116"/>
      <c r="F4" s="161" t="s">
        <v>1690</v>
      </c>
      <c r="G4" s="116"/>
      <c r="H4" s="116"/>
      <c r="I4" s="116"/>
      <c r="J4" s="116"/>
      <c r="K4" s="116"/>
      <c r="L4" s="116"/>
      <c r="S4" s="89"/>
    </row>
    <row r="5" spans="7:19" ht="15">
      <c r="G5" s="19"/>
      <c r="H5" s="99"/>
      <c r="I5" s="99"/>
      <c r="J5" s="99"/>
      <c r="K5" s="99"/>
      <c r="L5" s="99"/>
      <c r="S5" s="89">
        <v>154384.24</v>
      </c>
    </row>
    <row r="6" spans="1:7" ht="18.75" customHeight="1">
      <c r="A6" s="138" t="s">
        <v>872</v>
      </c>
      <c r="B6" s="138"/>
      <c r="C6" s="138"/>
      <c r="D6" s="139" t="s">
        <v>0</v>
      </c>
      <c r="E6" s="139"/>
      <c r="F6" s="167" t="s">
        <v>1</v>
      </c>
      <c r="G6" s="139" t="s">
        <v>873</v>
      </c>
    </row>
    <row r="7" spans="1:13" s="1" customFormat="1" ht="3" customHeight="1" thickBot="1">
      <c r="A7" s="3"/>
      <c r="B7" s="3"/>
      <c r="C7" s="3"/>
      <c r="D7" s="113"/>
      <c r="E7" s="113"/>
      <c r="F7" s="4"/>
      <c r="G7" s="152"/>
      <c r="M7" s="163" t="s">
        <v>1638</v>
      </c>
    </row>
    <row r="8" spans="1:7" s="1" customFormat="1" ht="15">
      <c r="A8" s="176"/>
      <c r="B8" s="177"/>
      <c r="C8" s="177"/>
      <c r="D8" s="178"/>
      <c r="E8" s="178"/>
      <c r="F8" s="179" t="s">
        <v>1569</v>
      </c>
      <c r="G8" s="180">
        <v>125192.19</v>
      </c>
    </row>
    <row r="9" spans="1:23" s="121" customFormat="1" ht="15" customHeight="1" thickBot="1">
      <c r="A9" s="181" t="s">
        <v>1573</v>
      </c>
      <c r="B9" s="182"/>
      <c r="C9" s="182"/>
      <c r="D9" s="183">
        <v>34195294</v>
      </c>
      <c r="E9" s="183"/>
      <c r="F9" s="183" t="s">
        <v>1566</v>
      </c>
      <c r="G9" s="184">
        <v>-311.68</v>
      </c>
      <c r="W9" s="19"/>
    </row>
    <row r="10" spans="1:23" s="86" customFormat="1" ht="15.75" thickBot="1">
      <c r="A10" s="181" t="s">
        <v>1573</v>
      </c>
      <c r="B10" s="182"/>
      <c r="C10" s="182"/>
      <c r="D10" s="183">
        <v>0</v>
      </c>
      <c r="E10" s="183"/>
      <c r="F10" s="183" t="s">
        <v>1576</v>
      </c>
      <c r="G10" s="184">
        <v>-99</v>
      </c>
      <c r="H10" s="85"/>
      <c r="I10" s="85"/>
      <c r="J10" s="85"/>
      <c r="K10" s="85"/>
      <c r="L10" s="85"/>
      <c r="M10" s="19"/>
      <c r="N10" s="133" t="s">
        <v>1564</v>
      </c>
      <c r="O10" s="84" t="s">
        <v>1636</v>
      </c>
      <c r="P10" s="84" t="s">
        <v>1637</v>
      </c>
      <c r="W10" s="19"/>
    </row>
    <row r="11" spans="1:37" s="31" customFormat="1" ht="15">
      <c r="A11" s="181" t="s">
        <v>1573</v>
      </c>
      <c r="B11" s="182"/>
      <c r="C11" s="182"/>
      <c r="D11" s="183">
        <v>66789</v>
      </c>
      <c r="E11" s="183"/>
      <c r="F11" s="183" t="s">
        <v>1568</v>
      </c>
      <c r="G11" s="184">
        <v>300</v>
      </c>
      <c r="H11" s="85"/>
      <c r="I11" s="85"/>
      <c r="J11" s="85"/>
      <c r="K11" s="85"/>
      <c r="L11" s="85"/>
      <c r="M11" s="125" t="s">
        <v>882</v>
      </c>
      <c r="N11" s="126">
        <v>3</v>
      </c>
      <c r="O11" s="154">
        <v>1030</v>
      </c>
      <c r="P11" s="157">
        <v>1047</v>
      </c>
      <c r="Q11" s="86"/>
      <c r="R11" s="86"/>
      <c r="S11" s="86"/>
      <c r="T11" s="86"/>
      <c r="U11" s="86"/>
      <c r="V11" s="86"/>
      <c r="W11" s="19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24" s="86" customFormat="1" ht="15">
      <c r="A12" s="181" t="s">
        <v>1577</v>
      </c>
      <c r="B12" s="182"/>
      <c r="C12" s="182"/>
      <c r="D12" s="183">
        <v>0</v>
      </c>
      <c r="E12" s="183"/>
      <c r="F12" s="183" t="s">
        <v>1595</v>
      </c>
      <c r="G12" s="184">
        <v>200</v>
      </c>
      <c r="H12" s="85"/>
      <c r="I12" s="85"/>
      <c r="J12" s="85"/>
      <c r="K12" s="85"/>
      <c r="L12" s="85"/>
      <c r="M12" s="128" t="s">
        <v>874</v>
      </c>
      <c r="N12" s="19">
        <v>14</v>
      </c>
      <c r="O12" s="155">
        <v>1035</v>
      </c>
      <c r="P12" s="158">
        <v>1057</v>
      </c>
      <c r="W12" s="32"/>
      <c r="X12" s="33"/>
    </row>
    <row r="13" spans="1:24" s="86" customFormat="1" ht="15">
      <c r="A13" s="181" t="s">
        <v>1577</v>
      </c>
      <c r="B13" s="182"/>
      <c r="C13" s="182"/>
      <c r="D13" s="183">
        <v>66791</v>
      </c>
      <c r="E13" s="183"/>
      <c r="F13" s="183" t="s">
        <v>1568</v>
      </c>
      <c r="G13" s="184">
        <v>1000</v>
      </c>
      <c r="H13" s="85"/>
      <c r="I13" s="85"/>
      <c r="J13" s="85"/>
      <c r="K13" s="85"/>
      <c r="L13" s="85"/>
      <c r="M13" s="128" t="s">
        <v>869</v>
      </c>
      <c r="N13" s="19">
        <v>10</v>
      </c>
      <c r="O13" s="155">
        <v>1037</v>
      </c>
      <c r="P13" s="158">
        <v>1052</v>
      </c>
      <c r="W13" s="32"/>
      <c r="X13" s="33"/>
    </row>
    <row r="14" spans="1:37" s="86" customFormat="1" ht="15.75" thickBot="1">
      <c r="A14" s="181" t="s">
        <v>1571</v>
      </c>
      <c r="B14" s="182"/>
      <c r="C14" s="182"/>
      <c r="D14" s="183" t="s">
        <v>1572</v>
      </c>
      <c r="E14" s="183"/>
      <c r="F14" s="183" t="s">
        <v>1494</v>
      </c>
      <c r="G14" s="184">
        <v>-1129.83</v>
      </c>
      <c r="H14" s="85"/>
      <c r="I14" s="85"/>
      <c r="J14" s="85"/>
      <c r="K14" s="85"/>
      <c r="L14" s="85"/>
      <c r="M14" s="130" t="s">
        <v>1563</v>
      </c>
      <c r="N14" s="131">
        <v>39</v>
      </c>
      <c r="O14" s="156">
        <v>4209</v>
      </c>
      <c r="P14" s="153">
        <v>4240</v>
      </c>
      <c r="Q14" s="17"/>
      <c r="R14" s="87"/>
      <c r="S14" s="87"/>
      <c r="T14" s="87"/>
      <c r="U14" s="87"/>
      <c r="V14" s="87"/>
      <c r="W14" s="19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s="86" customFormat="1" ht="15">
      <c r="A15" s="181" t="s">
        <v>1570</v>
      </c>
      <c r="B15" s="182"/>
      <c r="C15" s="182"/>
      <c r="D15" s="183">
        <v>17378</v>
      </c>
      <c r="E15" s="183"/>
      <c r="F15" s="183" t="s">
        <v>1509</v>
      </c>
      <c r="G15" s="184">
        <v>-949.38</v>
      </c>
      <c r="H15" s="73"/>
      <c r="I15" s="73"/>
      <c r="J15" s="73"/>
      <c r="K15" s="73"/>
      <c r="L15" s="73"/>
      <c r="M15" s="31"/>
      <c r="N15" s="31"/>
      <c r="O15" s="31"/>
      <c r="P15" s="31"/>
      <c r="Q15" s="32"/>
      <c r="R15" s="31"/>
      <c r="S15" s="31"/>
      <c r="T15" s="31"/>
      <c r="U15" s="31"/>
      <c r="V15" s="31"/>
      <c r="W15" s="33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23" s="86" customFormat="1" ht="15">
      <c r="A16" s="181" t="s">
        <v>1570</v>
      </c>
      <c r="B16" s="182"/>
      <c r="C16" s="182"/>
      <c r="D16" s="183">
        <v>29101</v>
      </c>
      <c r="E16" s="183"/>
      <c r="F16" s="183" t="s">
        <v>1565</v>
      </c>
      <c r="G16" s="184">
        <v>-900</v>
      </c>
      <c r="H16" s="85"/>
      <c r="I16" s="85"/>
      <c r="J16" s="85"/>
      <c r="K16" s="85"/>
      <c r="L16" s="85"/>
      <c r="Q16" s="33"/>
      <c r="W16" s="33"/>
    </row>
    <row r="17" spans="1:23" s="86" customFormat="1" ht="15">
      <c r="A17" s="181" t="s">
        <v>1570</v>
      </c>
      <c r="B17" s="182"/>
      <c r="C17" s="182"/>
      <c r="D17" s="183">
        <v>17378</v>
      </c>
      <c r="E17" s="183"/>
      <c r="F17" s="183" t="s">
        <v>1579</v>
      </c>
      <c r="G17" s="184">
        <v>-31.35</v>
      </c>
      <c r="H17" s="85"/>
      <c r="I17" s="85"/>
      <c r="J17" s="85"/>
      <c r="K17" s="85"/>
      <c r="L17" s="85"/>
      <c r="O17" s="171"/>
      <c r="W17" s="33"/>
    </row>
    <row r="18" spans="1:23" s="86" customFormat="1" ht="15">
      <c r="A18" s="181" t="s">
        <v>1570</v>
      </c>
      <c r="B18" s="182"/>
      <c r="C18" s="182"/>
      <c r="D18" s="183">
        <v>0</v>
      </c>
      <c r="E18" s="183"/>
      <c r="F18" s="183" t="s">
        <v>1576</v>
      </c>
      <c r="G18" s="184">
        <v>-8</v>
      </c>
      <c r="H18" s="85"/>
      <c r="I18" s="85"/>
      <c r="J18" s="85"/>
      <c r="K18" s="85"/>
      <c r="L18" s="85"/>
      <c r="O18" s="171"/>
      <c r="W18" s="33"/>
    </row>
    <row r="19" spans="1:24" s="86" customFormat="1" ht="15">
      <c r="A19" s="185" t="s">
        <v>1570</v>
      </c>
      <c r="B19" s="182"/>
      <c r="C19" s="182"/>
      <c r="D19" s="183">
        <v>0</v>
      </c>
      <c r="E19" s="183"/>
      <c r="F19" s="183" t="s">
        <v>1576</v>
      </c>
      <c r="G19" s="184">
        <v>-0.99</v>
      </c>
      <c r="H19" s="85"/>
      <c r="I19" s="85"/>
      <c r="J19" s="85"/>
      <c r="K19" s="85"/>
      <c r="L19" s="85"/>
      <c r="W19" s="32"/>
      <c r="X19" s="33"/>
    </row>
    <row r="20" spans="1:24" s="86" customFormat="1" ht="15">
      <c r="A20" s="181" t="s">
        <v>1570</v>
      </c>
      <c r="B20" s="182"/>
      <c r="C20" s="182"/>
      <c r="D20" s="183">
        <v>66793</v>
      </c>
      <c r="E20" s="183"/>
      <c r="F20" s="183" t="s">
        <v>1568</v>
      </c>
      <c r="G20" s="184">
        <v>900</v>
      </c>
      <c r="H20" s="85"/>
      <c r="I20" s="85"/>
      <c r="J20" s="85"/>
      <c r="K20" s="85"/>
      <c r="L20" s="85"/>
      <c r="W20" s="32"/>
      <c r="X20" s="33"/>
    </row>
    <row r="21" spans="1:23" s="86" customFormat="1" ht="15">
      <c r="A21" s="181" t="s">
        <v>1570</v>
      </c>
      <c r="B21" s="182"/>
      <c r="C21" s="182"/>
      <c r="D21" s="183">
        <v>3</v>
      </c>
      <c r="E21" s="183"/>
      <c r="F21" s="183" t="s">
        <v>1568</v>
      </c>
      <c r="G21" s="184">
        <v>900</v>
      </c>
      <c r="H21" s="85"/>
      <c r="I21" s="85"/>
      <c r="J21" s="85"/>
      <c r="K21" s="85"/>
      <c r="L21" s="85"/>
      <c r="W21" s="32"/>
    </row>
    <row r="22" spans="1:37" s="86" customFormat="1" ht="15">
      <c r="A22" s="181" t="s">
        <v>1574</v>
      </c>
      <c r="B22" s="182"/>
      <c r="C22" s="182"/>
      <c r="D22" s="183">
        <v>284638</v>
      </c>
      <c r="E22" s="183"/>
      <c r="F22" s="183" t="s">
        <v>1567</v>
      </c>
      <c r="G22" s="184">
        <v>-352.94</v>
      </c>
      <c r="H22" s="85"/>
      <c r="I22" s="85"/>
      <c r="J22" s="85"/>
      <c r="K22" s="85"/>
      <c r="L22" s="85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19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</row>
    <row r="23" spans="1:23" s="86" customFormat="1" ht="15">
      <c r="A23" s="181" t="s">
        <v>1574</v>
      </c>
      <c r="B23" s="182"/>
      <c r="C23" s="182"/>
      <c r="D23" s="183">
        <v>276965</v>
      </c>
      <c r="E23" s="183"/>
      <c r="F23" s="183" t="s">
        <v>1567</v>
      </c>
      <c r="G23" s="184">
        <v>-222.74</v>
      </c>
      <c r="H23" s="85"/>
      <c r="I23" s="85"/>
      <c r="J23" s="85"/>
      <c r="K23" s="85"/>
      <c r="L23" s="85"/>
      <c r="W23" s="33"/>
    </row>
    <row r="24" spans="1:23" s="86" customFormat="1" ht="15">
      <c r="A24" s="181" t="s">
        <v>1574</v>
      </c>
      <c r="B24" s="182"/>
      <c r="C24" s="182"/>
      <c r="D24" s="183">
        <v>5510387</v>
      </c>
      <c r="E24" s="183"/>
      <c r="F24" s="183" t="s">
        <v>1580</v>
      </c>
      <c r="G24" s="184">
        <v>-177.43</v>
      </c>
      <c r="H24" s="85"/>
      <c r="I24" s="85"/>
      <c r="J24" s="85"/>
      <c r="K24" s="85"/>
      <c r="L24" s="85"/>
      <c r="W24" s="33"/>
    </row>
    <row r="25" spans="1:23" s="86" customFormat="1" ht="15">
      <c r="A25" s="181" t="s">
        <v>1574</v>
      </c>
      <c r="B25" s="182"/>
      <c r="C25" s="182"/>
      <c r="D25" s="183">
        <v>284638</v>
      </c>
      <c r="E25" s="183"/>
      <c r="F25" s="183" t="s">
        <v>1505</v>
      </c>
      <c r="G25" s="184">
        <v>-113.85</v>
      </c>
      <c r="H25" s="85"/>
      <c r="I25" s="85"/>
      <c r="J25" s="85"/>
      <c r="K25" s="85"/>
      <c r="L25" s="85"/>
      <c r="W25" s="33"/>
    </row>
    <row r="26" spans="1:23" s="86" customFormat="1" ht="15">
      <c r="A26" s="181" t="s">
        <v>1574</v>
      </c>
      <c r="B26" s="182"/>
      <c r="C26" s="182"/>
      <c r="D26" s="183">
        <v>209</v>
      </c>
      <c r="E26" s="183"/>
      <c r="F26" s="183" t="s">
        <v>1567</v>
      </c>
      <c r="G26" s="184">
        <v>-69.75</v>
      </c>
      <c r="H26" s="85"/>
      <c r="I26" s="85"/>
      <c r="J26" s="85"/>
      <c r="K26" s="85"/>
      <c r="L26" s="85"/>
      <c r="W26" s="33"/>
    </row>
    <row r="27" spans="1:23" s="86" customFormat="1" ht="15">
      <c r="A27" s="181" t="s">
        <v>1574</v>
      </c>
      <c r="B27" s="182"/>
      <c r="C27" s="182"/>
      <c r="D27" s="183">
        <v>277230</v>
      </c>
      <c r="E27" s="183"/>
      <c r="F27" s="183" t="s">
        <v>1567</v>
      </c>
      <c r="G27" s="184">
        <v>-46.5</v>
      </c>
      <c r="H27" s="85"/>
      <c r="I27" s="85"/>
      <c r="J27" s="85"/>
      <c r="K27" s="85"/>
      <c r="L27" s="85"/>
      <c r="W27" s="33"/>
    </row>
    <row r="28" spans="1:23" s="86" customFormat="1" ht="15">
      <c r="A28" s="181" t="s">
        <v>1574</v>
      </c>
      <c r="B28" s="182"/>
      <c r="C28" s="182"/>
      <c r="D28" s="183">
        <v>17052</v>
      </c>
      <c r="E28" s="183"/>
      <c r="F28" s="183" t="s">
        <v>1567</v>
      </c>
      <c r="G28" s="184">
        <v>-39.53</v>
      </c>
      <c r="H28" s="85"/>
      <c r="I28" s="85"/>
      <c r="J28" s="85"/>
      <c r="K28" s="85"/>
      <c r="L28" s="85"/>
      <c r="W28" s="33"/>
    </row>
    <row r="29" spans="1:23" s="86" customFormat="1" ht="15">
      <c r="A29" s="181" t="s">
        <v>1574</v>
      </c>
      <c r="B29" s="182"/>
      <c r="C29" s="182"/>
      <c r="D29" s="183">
        <v>2021100</v>
      </c>
      <c r="E29" s="183"/>
      <c r="F29" s="183" t="s">
        <v>1505</v>
      </c>
      <c r="G29" s="184">
        <v>-27.5</v>
      </c>
      <c r="H29" s="85"/>
      <c r="I29" s="85"/>
      <c r="J29" s="85"/>
      <c r="K29" s="85"/>
      <c r="L29" s="85"/>
      <c r="W29" s="33"/>
    </row>
    <row r="30" spans="1:23" s="86" customFormat="1" ht="15">
      <c r="A30" s="181" t="s">
        <v>1574</v>
      </c>
      <c r="B30" s="182"/>
      <c r="C30" s="182"/>
      <c r="D30" s="183">
        <v>17378</v>
      </c>
      <c r="E30" s="183"/>
      <c r="F30" s="183" t="s">
        <v>1505</v>
      </c>
      <c r="G30" s="184">
        <v>-15.68</v>
      </c>
      <c r="H30" s="85"/>
      <c r="I30" s="85"/>
      <c r="J30" s="85"/>
      <c r="K30" s="85"/>
      <c r="L30" s="85"/>
      <c r="W30" s="33"/>
    </row>
    <row r="31" spans="1:24" s="86" customFormat="1" ht="15">
      <c r="A31" s="181" t="s">
        <v>1574</v>
      </c>
      <c r="B31" s="182"/>
      <c r="C31" s="182"/>
      <c r="D31" s="183">
        <v>66795</v>
      </c>
      <c r="E31" s="183"/>
      <c r="F31" s="183" t="s">
        <v>1568</v>
      </c>
      <c r="G31" s="184">
        <v>1100</v>
      </c>
      <c r="H31" s="85"/>
      <c r="I31" s="85"/>
      <c r="J31" s="85"/>
      <c r="K31" s="85"/>
      <c r="L31" s="85"/>
      <c r="W31" s="32"/>
      <c r="X31" s="33"/>
    </row>
    <row r="32" spans="1:23" s="87" customFormat="1" ht="15" customHeight="1">
      <c r="A32" s="181" t="s">
        <v>1575</v>
      </c>
      <c r="B32" s="182"/>
      <c r="C32" s="182"/>
      <c r="D32" s="183">
        <v>15075</v>
      </c>
      <c r="E32" s="183"/>
      <c r="F32" s="183" t="s">
        <v>1566</v>
      </c>
      <c r="G32" s="184">
        <v>-33750</v>
      </c>
      <c r="H32" s="85"/>
      <c r="I32" s="85"/>
      <c r="J32" s="85"/>
      <c r="K32" s="85"/>
      <c r="L32" s="85"/>
      <c r="Q32" s="17"/>
      <c r="W32" s="19"/>
    </row>
    <row r="33" spans="1:37" s="87" customFormat="1" ht="15" customHeight="1">
      <c r="A33" s="181" t="s">
        <v>1575</v>
      </c>
      <c r="B33" s="182"/>
      <c r="C33" s="182"/>
      <c r="D33" s="183">
        <v>0</v>
      </c>
      <c r="E33" s="183"/>
      <c r="F33" s="183" t="s">
        <v>1576</v>
      </c>
      <c r="G33" s="184">
        <v>-8</v>
      </c>
      <c r="H33" s="85"/>
      <c r="I33" s="85"/>
      <c r="J33" s="85"/>
      <c r="K33" s="85"/>
      <c r="L33" s="85"/>
      <c r="M33" s="86"/>
      <c r="N33" s="86"/>
      <c r="O33" s="86"/>
      <c r="P33" s="86"/>
      <c r="Q33" s="33"/>
      <c r="R33" s="86"/>
      <c r="S33" s="86"/>
      <c r="T33" s="86"/>
      <c r="U33" s="86"/>
      <c r="V33" s="86"/>
      <c r="W33" s="33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1:37" s="87" customFormat="1" ht="15" customHeight="1">
      <c r="A34" s="185" t="s">
        <v>1578</v>
      </c>
      <c r="B34" s="182"/>
      <c r="C34" s="182"/>
      <c r="D34" s="183"/>
      <c r="E34" s="183"/>
      <c r="F34" s="183" t="s">
        <v>1592</v>
      </c>
      <c r="G34" s="184">
        <v>823.98</v>
      </c>
      <c r="H34" s="85"/>
      <c r="I34" s="85"/>
      <c r="J34" s="85"/>
      <c r="K34" s="85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32"/>
      <c r="X34" s="33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spans="1:37" s="87" customFormat="1" ht="15" customHeight="1">
      <c r="A35" s="185"/>
      <c r="B35" s="182"/>
      <c r="C35" s="182"/>
      <c r="D35" s="183"/>
      <c r="E35" s="183"/>
      <c r="F35" s="183"/>
      <c r="G35" s="184"/>
      <c r="H35" s="85"/>
      <c r="I35" s="85"/>
      <c r="J35" s="85"/>
      <c r="K35" s="85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32"/>
      <c r="X35" s="33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s="87" customFormat="1" ht="15" customHeight="1">
      <c r="A36" s="186"/>
      <c r="B36" s="164"/>
      <c r="C36" s="164"/>
      <c r="D36" s="165"/>
      <c r="E36" s="165"/>
      <c r="F36" s="170" t="s">
        <v>1593</v>
      </c>
      <c r="G36" s="187">
        <f>SUM(G8:G34)</f>
        <v>92162.01999999999</v>
      </c>
      <c r="H36" s="85"/>
      <c r="I36" s="85"/>
      <c r="J36" s="85"/>
      <c r="K36" s="85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32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</row>
    <row r="37" spans="1:37" s="87" customFormat="1" ht="15" customHeight="1">
      <c r="A37" s="188"/>
      <c r="B37" s="189"/>
      <c r="C37" s="189"/>
      <c r="D37" s="190"/>
      <c r="E37" s="190"/>
      <c r="F37" s="169"/>
      <c r="G37" s="191"/>
      <c r="H37" s="85"/>
      <c r="I37" s="85"/>
      <c r="J37" s="85"/>
      <c r="K37" s="85"/>
      <c r="L37" s="85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32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</row>
    <row r="38" spans="1:22" s="121" customFormat="1" ht="15" customHeight="1">
      <c r="A38" s="185" t="s">
        <v>1581</v>
      </c>
      <c r="B38" s="182"/>
      <c r="C38" s="182"/>
      <c r="D38" s="183">
        <v>64159</v>
      </c>
      <c r="E38" s="183"/>
      <c r="F38" s="183" t="s">
        <v>1568</v>
      </c>
      <c r="G38" s="184">
        <v>300</v>
      </c>
      <c r="Q38" s="149"/>
      <c r="V38" s="151"/>
    </row>
    <row r="39" spans="1:23" s="86" customFormat="1" ht="15">
      <c r="A39" s="185" t="s">
        <v>1581</v>
      </c>
      <c r="B39" s="182"/>
      <c r="C39" s="182"/>
      <c r="D39" s="183">
        <v>34481328</v>
      </c>
      <c r="E39" s="183"/>
      <c r="F39" s="183" t="s">
        <v>1566</v>
      </c>
      <c r="G39" s="184">
        <v>-311.68</v>
      </c>
      <c r="H39" s="85"/>
      <c r="I39" s="85"/>
      <c r="J39" s="85"/>
      <c r="K39" s="85"/>
      <c r="L39" s="85"/>
      <c r="W39" s="31"/>
    </row>
    <row r="40" spans="1:12" s="31" customFormat="1" ht="15">
      <c r="A40" s="185" t="s">
        <v>1582</v>
      </c>
      <c r="B40" s="182"/>
      <c r="C40" s="182"/>
      <c r="D40" s="183">
        <v>64532</v>
      </c>
      <c r="E40" s="183"/>
      <c r="F40" s="183" t="s">
        <v>1568</v>
      </c>
      <c r="G40" s="184">
        <v>400</v>
      </c>
      <c r="H40" s="73"/>
      <c r="I40" s="73"/>
      <c r="J40" s="73"/>
      <c r="K40" s="73"/>
      <c r="L40" s="73"/>
    </row>
    <row r="41" spans="1:23" s="86" customFormat="1" ht="15">
      <c r="A41" s="185" t="s">
        <v>1587</v>
      </c>
      <c r="B41" s="182"/>
      <c r="C41" s="182"/>
      <c r="D41" s="183" t="s">
        <v>1588</v>
      </c>
      <c r="E41" s="183"/>
      <c r="F41" s="183" t="s">
        <v>1494</v>
      </c>
      <c r="G41" s="184">
        <v>-691.88</v>
      </c>
      <c r="H41" s="85"/>
      <c r="I41" s="85"/>
      <c r="J41" s="85"/>
      <c r="K41" s="85"/>
      <c r="L41" s="85"/>
      <c r="W41" s="31"/>
    </row>
    <row r="42" spans="1:23" s="86" customFormat="1" ht="15">
      <c r="A42" s="185" t="s">
        <v>1583</v>
      </c>
      <c r="B42" s="182"/>
      <c r="C42" s="182"/>
      <c r="D42" s="183">
        <v>0</v>
      </c>
      <c r="E42" s="183"/>
      <c r="F42" s="183" t="s">
        <v>1576</v>
      </c>
      <c r="G42" s="184">
        <v>-0.99</v>
      </c>
      <c r="H42" s="85"/>
      <c r="I42" s="85"/>
      <c r="J42" s="85"/>
      <c r="K42" s="85"/>
      <c r="L42" s="85"/>
      <c r="W42" s="31"/>
    </row>
    <row r="43" spans="1:23" s="86" customFormat="1" ht="15">
      <c r="A43" s="185" t="s">
        <v>1590</v>
      </c>
      <c r="B43" s="182"/>
      <c r="C43" s="182"/>
      <c r="D43" s="183">
        <v>0</v>
      </c>
      <c r="E43" s="183"/>
      <c r="F43" s="183" t="s">
        <v>1576</v>
      </c>
      <c r="G43" s="184">
        <v>-45.85</v>
      </c>
      <c r="H43" s="85"/>
      <c r="I43" s="85"/>
      <c r="J43" s="85"/>
      <c r="K43" s="85"/>
      <c r="L43" s="85"/>
      <c r="W43" s="31"/>
    </row>
    <row r="44" spans="1:23" s="86" customFormat="1" ht="15">
      <c r="A44" s="185" t="s">
        <v>1584</v>
      </c>
      <c r="B44" s="182"/>
      <c r="C44" s="182"/>
      <c r="D44" s="183">
        <v>0</v>
      </c>
      <c r="E44" s="183"/>
      <c r="F44" s="183" t="s">
        <v>1576</v>
      </c>
      <c r="G44" s="184">
        <v>-8</v>
      </c>
      <c r="H44" s="85"/>
      <c r="I44" s="85"/>
      <c r="J44" s="85"/>
      <c r="K44" s="85"/>
      <c r="L44" s="85"/>
      <c r="W44" s="31"/>
    </row>
    <row r="45" spans="1:23" s="86" customFormat="1" ht="15">
      <c r="A45" s="185" t="s">
        <v>1584</v>
      </c>
      <c r="B45" s="182"/>
      <c r="C45" s="182"/>
      <c r="D45" s="183">
        <v>0</v>
      </c>
      <c r="E45" s="183"/>
      <c r="F45" s="183" t="s">
        <v>1595</v>
      </c>
      <c r="G45" s="184">
        <v>200</v>
      </c>
      <c r="H45" s="85"/>
      <c r="I45" s="85"/>
      <c r="J45" s="85"/>
      <c r="K45" s="85"/>
      <c r="L45" s="85"/>
      <c r="W45" s="31"/>
    </row>
    <row r="46" spans="1:23" s="86" customFormat="1" ht="15">
      <c r="A46" s="185" t="s">
        <v>1584</v>
      </c>
      <c r="B46" s="182"/>
      <c r="C46" s="182"/>
      <c r="D46" s="183">
        <v>0</v>
      </c>
      <c r="E46" s="183"/>
      <c r="F46" s="183" t="s">
        <v>1576</v>
      </c>
      <c r="G46" s="184">
        <v>-53.15</v>
      </c>
      <c r="H46" s="85"/>
      <c r="I46" s="85"/>
      <c r="J46" s="85"/>
      <c r="K46" s="85"/>
      <c r="L46" s="85"/>
      <c r="W46" s="31"/>
    </row>
    <row r="47" spans="1:23" s="86" customFormat="1" ht="15">
      <c r="A47" s="185" t="s">
        <v>1584</v>
      </c>
      <c r="B47" s="182"/>
      <c r="C47" s="182"/>
      <c r="D47" s="183">
        <v>17783</v>
      </c>
      <c r="E47" s="183"/>
      <c r="F47" s="183" t="s">
        <v>1509</v>
      </c>
      <c r="G47" s="184">
        <v>-80.510000000000005</v>
      </c>
      <c r="H47" s="85"/>
      <c r="I47" s="85"/>
      <c r="J47" s="85"/>
      <c r="K47" s="85"/>
      <c r="L47" s="85"/>
      <c r="W47" s="31"/>
    </row>
    <row r="48" spans="1:23" s="86" customFormat="1" ht="15">
      <c r="A48" s="185" t="s">
        <v>1584</v>
      </c>
      <c r="B48" s="182"/>
      <c r="C48" s="182"/>
      <c r="D48" s="183">
        <v>29219</v>
      </c>
      <c r="E48" s="183"/>
      <c r="F48" s="183" t="s">
        <v>1565</v>
      </c>
      <c r="G48" s="184">
        <v>-900</v>
      </c>
      <c r="H48" s="85"/>
      <c r="I48" s="85"/>
      <c r="J48" s="85"/>
      <c r="K48" s="85"/>
      <c r="L48" s="85"/>
      <c r="W48" s="31"/>
    </row>
    <row r="49" spans="1:23" s="86" customFormat="1" ht="15">
      <c r="A49" s="185" t="s">
        <v>1584</v>
      </c>
      <c r="B49" s="182"/>
      <c r="C49" s="182"/>
      <c r="D49" s="183">
        <v>17783</v>
      </c>
      <c r="E49" s="183"/>
      <c r="F49" s="183" t="s">
        <v>1579</v>
      </c>
      <c r="G49" s="184">
        <v>-2.4900000000000002</v>
      </c>
      <c r="H49" s="85"/>
      <c r="I49" s="85"/>
      <c r="J49" s="85"/>
      <c r="K49" s="85"/>
      <c r="L49" s="85"/>
      <c r="W49" s="31"/>
    </row>
    <row r="50" spans="1:23" s="86" customFormat="1" ht="15">
      <c r="A50" s="185" t="s">
        <v>1585</v>
      </c>
      <c r="B50" s="182"/>
      <c r="C50" s="182"/>
      <c r="D50" s="183">
        <v>0</v>
      </c>
      <c r="E50" s="183"/>
      <c r="F50" s="183" t="s">
        <v>1595</v>
      </c>
      <c r="G50" s="184">
        <v>20</v>
      </c>
      <c r="H50" s="85"/>
      <c r="I50" s="85"/>
      <c r="J50" s="85"/>
      <c r="K50" s="85"/>
      <c r="L50" s="85"/>
      <c r="W50" s="31"/>
    </row>
    <row r="51" spans="1:23" s="86" customFormat="1" ht="15">
      <c r="A51" s="185" t="s">
        <v>1585</v>
      </c>
      <c r="B51" s="182"/>
      <c r="C51" s="182"/>
      <c r="D51" s="183">
        <v>9735554</v>
      </c>
      <c r="E51" s="183"/>
      <c r="F51" s="183" t="s">
        <v>1580</v>
      </c>
      <c r="G51" s="184">
        <v>-190.67</v>
      </c>
      <c r="H51" s="85"/>
      <c r="I51" s="85"/>
      <c r="J51" s="85"/>
      <c r="K51" s="85"/>
      <c r="L51" s="85"/>
      <c r="W51" s="31"/>
    </row>
    <row r="52" spans="1:23" s="86" customFormat="1" ht="15">
      <c r="A52" s="185" t="s">
        <v>1585</v>
      </c>
      <c r="B52" s="182"/>
      <c r="C52" s="182"/>
      <c r="D52" s="183">
        <v>17378</v>
      </c>
      <c r="E52" s="183"/>
      <c r="F52" s="183" t="s">
        <v>1567</v>
      </c>
      <c r="G52" s="184">
        <v>-48.59</v>
      </c>
      <c r="H52" s="85"/>
      <c r="I52" s="85"/>
      <c r="J52" s="85"/>
      <c r="K52" s="85"/>
      <c r="L52" s="85"/>
      <c r="W52" s="31"/>
    </row>
    <row r="53" spans="1:23" s="86" customFormat="1" ht="15">
      <c r="A53" s="185" t="s">
        <v>1586</v>
      </c>
      <c r="B53" s="182"/>
      <c r="C53" s="182"/>
      <c r="D53" s="183">
        <v>0</v>
      </c>
      <c r="E53" s="183"/>
      <c r="F53" s="183" t="s">
        <v>1595</v>
      </c>
      <c r="G53" s="184">
        <v>172</v>
      </c>
      <c r="H53" s="85"/>
      <c r="I53" s="85"/>
      <c r="J53" s="85"/>
      <c r="K53" s="85"/>
      <c r="L53" s="85"/>
      <c r="W53" s="31"/>
    </row>
    <row r="54" spans="1:23" s="86" customFormat="1" ht="15">
      <c r="A54" s="185" t="s">
        <v>1586</v>
      </c>
      <c r="B54" s="182"/>
      <c r="C54" s="182"/>
      <c r="D54" s="183">
        <v>0</v>
      </c>
      <c r="E54" s="183"/>
      <c r="F54" s="183" t="s">
        <v>1596</v>
      </c>
      <c r="G54" s="184">
        <v>154000</v>
      </c>
      <c r="H54" s="85"/>
      <c r="I54" s="85"/>
      <c r="J54" s="85"/>
      <c r="K54" s="85"/>
      <c r="L54" s="85"/>
      <c r="W54" s="31"/>
    </row>
    <row r="55" spans="1:23" s="86" customFormat="1" ht="15">
      <c r="A55" s="185" t="s">
        <v>1586</v>
      </c>
      <c r="B55" s="182"/>
      <c r="C55" s="182"/>
      <c r="D55" s="183">
        <v>15965</v>
      </c>
      <c r="E55" s="183"/>
      <c r="F55" s="183" t="s">
        <v>1566</v>
      </c>
      <c r="G55" s="184">
        <v>-9600</v>
      </c>
      <c r="H55" s="85"/>
      <c r="I55" s="85"/>
      <c r="J55" s="85"/>
      <c r="K55" s="85"/>
      <c r="L55" s="85"/>
      <c r="Q55" s="17"/>
      <c r="W55" s="31"/>
    </row>
    <row r="56" spans="1:23" s="86" customFormat="1" ht="15">
      <c r="A56" s="185" t="s">
        <v>1589</v>
      </c>
      <c r="B56" s="182"/>
      <c r="C56" s="182"/>
      <c r="D56" s="183">
        <v>34739399</v>
      </c>
      <c r="E56" s="183"/>
      <c r="F56" s="183" t="s">
        <v>1566</v>
      </c>
      <c r="G56" s="184">
        <v>-311.68</v>
      </c>
      <c r="H56" s="85"/>
      <c r="I56" s="85"/>
      <c r="J56" s="85"/>
      <c r="K56" s="85"/>
      <c r="L56" s="85"/>
      <c r="Q56" s="17"/>
      <c r="W56" s="31"/>
    </row>
    <row r="57" spans="1:37" s="86" customFormat="1" ht="15">
      <c r="A57" s="185" t="s">
        <v>1591</v>
      </c>
      <c r="B57" s="182"/>
      <c r="C57" s="182"/>
      <c r="D57" s="183"/>
      <c r="E57" s="183"/>
      <c r="F57" s="183" t="s">
        <v>1592</v>
      </c>
      <c r="G57" s="184">
        <v>634.70000000000005</v>
      </c>
      <c r="H57" s="73"/>
      <c r="I57" s="73"/>
      <c r="J57" s="73"/>
      <c r="K57" s="73"/>
      <c r="L57" s="73"/>
      <c r="M57" s="31"/>
      <c r="N57" s="31"/>
      <c r="O57" s="31"/>
      <c r="P57" s="31"/>
      <c r="Q57" s="17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s="86" customFormat="1" ht="15">
      <c r="A58" s="185"/>
      <c r="B58" s="182"/>
      <c r="C58" s="182"/>
      <c r="D58" s="183"/>
      <c r="E58" s="183"/>
      <c r="F58" s="183"/>
      <c r="G58" s="184"/>
      <c r="H58" s="73"/>
      <c r="I58" s="73"/>
      <c r="J58" s="73"/>
      <c r="K58" s="73"/>
      <c r="L58" s="73"/>
      <c r="M58" s="31"/>
      <c r="N58" s="31"/>
      <c r="O58" s="31"/>
      <c r="P58" s="31"/>
      <c r="Q58" s="17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s="31" customFormat="1" ht="15">
      <c r="A59" s="186"/>
      <c r="B59" s="164"/>
      <c r="C59" s="164"/>
      <c r="D59" s="165"/>
      <c r="E59" s="165"/>
      <c r="F59" s="170" t="s">
        <v>1594</v>
      </c>
      <c r="G59" s="187">
        <f>SUM(G36:G57)</f>
        <v>235643.23000000001</v>
      </c>
      <c r="H59" s="85"/>
      <c r="I59" s="85"/>
      <c r="J59" s="85"/>
      <c r="K59" s="85"/>
      <c r="L59" s="85"/>
      <c r="M59" s="86"/>
      <c r="N59" s="86"/>
      <c r="O59" s="86"/>
      <c r="P59" s="86"/>
      <c r="Q59" s="17"/>
      <c r="R59" s="86"/>
      <c r="S59" s="86"/>
      <c r="T59" s="86"/>
      <c r="U59" s="86"/>
      <c r="V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s="31" customFormat="1" ht="15">
      <c r="A60" s="188"/>
      <c r="B60" s="189"/>
      <c r="C60" s="189"/>
      <c r="D60" s="190"/>
      <c r="E60" s="190"/>
      <c r="F60" s="169"/>
      <c r="G60" s="191"/>
      <c r="H60" s="85"/>
      <c r="I60" s="85"/>
      <c r="J60" s="85"/>
      <c r="K60" s="85"/>
      <c r="L60" s="85"/>
      <c r="M60" s="86"/>
      <c r="N60" s="86"/>
      <c r="O60" s="86"/>
      <c r="P60" s="86"/>
      <c r="Q60" s="17"/>
      <c r="R60" s="86"/>
      <c r="S60" s="86"/>
      <c r="T60" s="86"/>
      <c r="U60" s="86"/>
      <c r="V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23" s="87" customFormat="1" ht="15" customHeight="1">
      <c r="A61" s="185" t="s">
        <v>1604</v>
      </c>
      <c r="B61" s="182"/>
      <c r="C61" s="182"/>
      <c r="D61" s="183">
        <v>31520</v>
      </c>
      <c r="E61" s="183"/>
      <c r="F61" s="183" t="s">
        <v>1568</v>
      </c>
      <c r="G61" s="184">
        <v>1600</v>
      </c>
      <c r="J61" s="85"/>
      <c r="M61" s="85"/>
      <c r="O61" s="85"/>
      <c r="Q61" s="149"/>
      <c r="W61" s="19"/>
    </row>
    <row r="62" spans="1:23" s="86" customFormat="1" ht="15">
      <c r="A62" s="185" t="s">
        <v>1605</v>
      </c>
      <c r="B62" s="182"/>
      <c r="C62" s="182"/>
      <c r="D62" s="183">
        <v>369159</v>
      </c>
      <c r="E62" s="183"/>
      <c r="F62" s="183" t="s">
        <v>1494</v>
      </c>
      <c r="G62" s="184">
        <v>-1521.19</v>
      </c>
      <c r="H62" s="85"/>
      <c r="I62" s="85"/>
      <c r="J62" s="85"/>
      <c r="K62" s="85"/>
      <c r="L62" s="85"/>
      <c r="W62" s="31"/>
    </row>
    <row r="63" spans="1:37" s="31" customFormat="1" ht="15">
      <c r="A63" s="185" t="s">
        <v>1606</v>
      </c>
      <c r="B63" s="182"/>
      <c r="C63" s="182"/>
      <c r="D63" s="183">
        <v>341</v>
      </c>
      <c r="E63" s="183"/>
      <c r="F63" s="183" t="s">
        <v>1595</v>
      </c>
      <c r="G63" s="184">
        <v>200</v>
      </c>
      <c r="H63" s="85"/>
      <c r="I63" s="85"/>
      <c r="J63" s="85"/>
      <c r="K63" s="85"/>
      <c r="L63" s="85"/>
      <c r="M63" s="86"/>
      <c r="N63" s="86"/>
      <c r="O63" s="86"/>
      <c r="P63" s="86"/>
      <c r="Q63" s="86"/>
      <c r="R63" s="86"/>
      <c r="S63" s="86"/>
      <c r="T63" s="86"/>
      <c r="U63" s="86"/>
      <c r="V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23" s="86" customFormat="1" ht="15">
      <c r="A64" s="185" t="s">
        <v>1606</v>
      </c>
      <c r="B64" s="182"/>
      <c r="C64" s="182"/>
      <c r="D64" s="183">
        <v>369159</v>
      </c>
      <c r="E64" s="183"/>
      <c r="F64" s="183" t="s">
        <v>1576</v>
      </c>
      <c r="G64" s="184">
        <v>-99.99</v>
      </c>
      <c r="H64" s="85"/>
      <c r="I64" s="85"/>
      <c r="J64" s="85"/>
      <c r="K64" s="85"/>
      <c r="L64" s="85"/>
      <c r="W64" s="31"/>
    </row>
    <row r="65" spans="1:23" s="86" customFormat="1" ht="15">
      <c r="A65" s="185" t="s">
        <v>1597</v>
      </c>
      <c r="B65" s="182"/>
      <c r="C65" s="182"/>
      <c r="D65" s="183">
        <v>481784128</v>
      </c>
      <c r="E65" s="183"/>
      <c r="F65" s="183" t="s">
        <v>1576</v>
      </c>
      <c r="G65" s="184">
        <v>-8</v>
      </c>
      <c r="H65" s="85"/>
      <c r="I65" s="85"/>
      <c r="J65" s="85"/>
      <c r="K65" s="85"/>
      <c r="L65" s="85"/>
      <c r="W65" s="31"/>
    </row>
    <row r="66" spans="1:23" s="86" customFormat="1" ht="15">
      <c r="A66" s="185" t="s">
        <v>1598</v>
      </c>
      <c r="B66" s="182"/>
      <c r="C66" s="182"/>
      <c r="D66" s="183">
        <v>834122</v>
      </c>
      <c r="E66" s="183"/>
      <c r="F66" s="183" t="s">
        <v>1568</v>
      </c>
      <c r="G66" s="184">
        <v>900</v>
      </c>
      <c r="H66" s="85"/>
      <c r="I66" s="85"/>
      <c r="J66" s="85"/>
      <c r="K66" s="85"/>
      <c r="L66" s="85"/>
      <c r="W66" s="31"/>
    </row>
    <row r="67" spans="1:37" s="86" customFormat="1" ht="15">
      <c r="A67" s="185" t="s">
        <v>1598</v>
      </c>
      <c r="B67" s="182"/>
      <c r="C67" s="182"/>
      <c r="D67" s="183" t="s">
        <v>1609</v>
      </c>
      <c r="E67" s="183"/>
      <c r="F67" s="183" t="s">
        <v>1579</v>
      </c>
      <c r="G67" s="184">
        <v>-12.60</v>
      </c>
      <c r="H67" s="73"/>
      <c r="I67" s="73"/>
      <c r="J67" s="73"/>
      <c r="K67" s="73"/>
      <c r="L67" s="73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23" s="86" customFormat="1" ht="15">
      <c r="A68" s="185" t="s">
        <v>1598</v>
      </c>
      <c r="B68" s="182"/>
      <c r="C68" s="182"/>
      <c r="D68" s="183">
        <v>481784128</v>
      </c>
      <c r="E68" s="183"/>
      <c r="F68" s="183" t="s">
        <v>1565</v>
      </c>
      <c r="G68" s="184">
        <v>-900</v>
      </c>
      <c r="H68" s="85"/>
      <c r="I68" s="85"/>
      <c r="J68" s="85"/>
      <c r="K68" s="85"/>
      <c r="L68" s="85"/>
      <c r="W68" s="31"/>
    </row>
    <row r="69" spans="1:23" s="86" customFormat="1" ht="15">
      <c r="A69" s="185" t="s">
        <v>1599</v>
      </c>
      <c r="B69" s="182"/>
      <c r="C69" s="182"/>
      <c r="D69" s="183">
        <v>834122</v>
      </c>
      <c r="E69" s="183"/>
      <c r="F69" s="183" t="s">
        <v>1568</v>
      </c>
      <c r="G69" s="184">
        <v>5400</v>
      </c>
      <c r="H69" s="85"/>
      <c r="I69" s="85"/>
      <c r="J69" s="85"/>
      <c r="K69" s="85"/>
      <c r="L69" s="85"/>
      <c r="W69" s="31"/>
    </row>
    <row r="70" spans="1:23" s="86" customFormat="1" ht="15">
      <c r="A70" s="185" t="s">
        <v>1599</v>
      </c>
      <c r="B70" s="182"/>
      <c r="C70" s="182"/>
      <c r="D70" s="183"/>
      <c r="E70" s="183"/>
      <c r="F70" s="183" t="s">
        <v>1508</v>
      </c>
      <c r="G70" s="184">
        <v>-4692.5</v>
      </c>
      <c r="H70" s="85"/>
      <c r="I70" s="85"/>
      <c r="J70" s="85"/>
      <c r="K70" s="85"/>
      <c r="L70" s="85"/>
      <c r="W70" s="31"/>
    </row>
    <row r="71" spans="1:23" s="86" customFormat="1" ht="15">
      <c r="A71" s="185" t="s">
        <v>1599</v>
      </c>
      <c r="B71" s="182"/>
      <c r="C71" s="182"/>
      <c r="D71" s="183">
        <v>860050</v>
      </c>
      <c r="E71" s="183"/>
      <c r="F71" s="183" t="s">
        <v>1509</v>
      </c>
      <c r="G71" s="184">
        <v>-387.87</v>
      </c>
      <c r="H71" s="85"/>
      <c r="I71" s="85"/>
      <c r="J71" s="85"/>
      <c r="K71" s="85"/>
      <c r="L71" s="85"/>
      <c r="W71" s="31"/>
    </row>
    <row r="72" spans="1:23" s="86" customFormat="1" ht="15">
      <c r="A72" s="185" t="s">
        <v>1600</v>
      </c>
      <c r="B72" s="182"/>
      <c r="C72" s="182"/>
      <c r="D72" s="183">
        <v>188484030</v>
      </c>
      <c r="E72" s="183"/>
      <c r="F72" s="183" t="s">
        <v>1576</v>
      </c>
      <c r="G72" s="184">
        <v>-8</v>
      </c>
      <c r="H72" s="85"/>
      <c r="I72" s="85"/>
      <c r="J72" s="85"/>
      <c r="K72" s="85"/>
      <c r="L72" s="85"/>
      <c r="W72" s="31"/>
    </row>
    <row r="73" spans="1:23" s="86" customFormat="1" ht="15">
      <c r="A73" s="185" t="s">
        <v>1600</v>
      </c>
      <c r="B73" s="182"/>
      <c r="C73" s="182"/>
      <c r="D73" s="183">
        <v>188484030</v>
      </c>
      <c r="E73" s="183"/>
      <c r="F73" s="183" t="s">
        <v>1602</v>
      </c>
      <c r="G73" s="184">
        <v>-33750</v>
      </c>
      <c r="H73" s="85"/>
      <c r="I73" s="85"/>
      <c r="J73" s="85"/>
      <c r="K73" s="85"/>
      <c r="L73" s="85"/>
      <c r="W73" s="31"/>
    </row>
    <row r="74" spans="1:23" s="86" customFormat="1" ht="15">
      <c r="A74" s="185" t="s">
        <v>1601</v>
      </c>
      <c r="B74" s="182"/>
      <c r="C74" s="182"/>
      <c r="D74" s="183">
        <v>834122</v>
      </c>
      <c r="E74" s="183"/>
      <c r="F74" s="183" t="s">
        <v>1568</v>
      </c>
      <c r="G74" s="184">
        <v>1500</v>
      </c>
      <c r="H74" s="85"/>
      <c r="I74" s="85"/>
      <c r="J74" s="85"/>
      <c r="K74" s="85"/>
      <c r="L74" s="85"/>
      <c r="W74" s="31"/>
    </row>
    <row r="75" spans="1:23" s="86" customFormat="1" ht="15">
      <c r="A75" s="185" t="s">
        <v>1601</v>
      </c>
      <c r="B75" s="182"/>
      <c r="C75" s="182"/>
      <c r="D75" s="183">
        <v>67645974</v>
      </c>
      <c r="E75" s="183"/>
      <c r="F75" s="183" t="s">
        <v>1580</v>
      </c>
      <c r="G75" s="184">
        <v>-130.44999999999999</v>
      </c>
      <c r="H75" s="85"/>
      <c r="I75" s="85"/>
      <c r="J75" s="85"/>
      <c r="K75" s="85"/>
      <c r="L75" s="85"/>
      <c r="W75" s="31"/>
    </row>
    <row r="76" spans="1:23" s="86" customFormat="1" ht="15">
      <c r="A76" s="185" t="s">
        <v>1601</v>
      </c>
      <c r="B76" s="182"/>
      <c r="C76" s="182"/>
      <c r="D76" s="183">
        <v>229488610</v>
      </c>
      <c r="E76" s="183"/>
      <c r="F76" s="183" t="s">
        <v>1576</v>
      </c>
      <c r="G76" s="184">
        <v>-8</v>
      </c>
      <c r="H76" s="85"/>
      <c r="I76" s="85"/>
      <c r="J76" s="85"/>
      <c r="K76" s="85"/>
      <c r="L76" s="85"/>
      <c r="W76" s="31"/>
    </row>
    <row r="77" spans="1:23" s="86" customFormat="1" ht="15">
      <c r="A77" s="185" t="s">
        <v>1601</v>
      </c>
      <c r="B77" s="182"/>
      <c r="C77" s="182"/>
      <c r="D77" s="183"/>
      <c r="E77" s="183"/>
      <c r="F77" s="183" t="s">
        <v>1505</v>
      </c>
      <c r="G77" s="184">
        <v>-75</v>
      </c>
      <c r="H77" s="85"/>
      <c r="I77" s="85"/>
      <c r="J77" s="85"/>
      <c r="K77" s="85"/>
      <c r="L77" s="85"/>
      <c r="W77" s="31"/>
    </row>
    <row r="78" spans="1:23" s="86" customFormat="1" ht="15">
      <c r="A78" s="185" t="s">
        <v>1601</v>
      </c>
      <c r="B78" s="182"/>
      <c r="C78" s="182"/>
      <c r="D78" s="183">
        <v>229488610</v>
      </c>
      <c r="E78" s="183"/>
      <c r="F78" s="183" t="s">
        <v>1603</v>
      </c>
      <c r="G78" s="184">
        <v>-1407.75</v>
      </c>
      <c r="H78" s="85"/>
      <c r="I78" s="85"/>
      <c r="J78" s="85"/>
      <c r="K78" s="85"/>
      <c r="L78" s="85"/>
      <c r="W78" s="31"/>
    </row>
    <row r="79" spans="1:23" s="86" customFormat="1" ht="15">
      <c r="A79" s="185" t="s">
        <v>1601</v>
      </c>
      <c r="B79" s="182"/>
      <c r="C79" s="182"/>
      <c r="D79" s="183">
        <v>182344</v>
      </c>
      <c r="E79" s="183"/>
      <c r="F79" s="183" t="s">
        <v>1595</v>
      </c>
      <c r="G79" s="184">
        <v>50</v>
      </c>
      <c r="H79" s="85"/>
      <c r="I79" s="85"/>
      <c r="J79" s="85"/>
      <c r="K79" s="85"/>
      <c r="L79" s="85"/>
      <c r="W79" s="31"/>
    </row>
    <row r="80" spans="1:23" s="86" customFormat="1" ht="15">
      <c r="A80" s="185" t="s">
        <v>1607</v>
      </c>
      <c r="B80" s="182"/>
      <c r="C80" s="182"/>
      <c r="D80" s="183"/>
      <c r="E80" s="183"/>
      <c r="F80" s="183" t="s">
        <v>1592</v>
      </c>
      <c r="G80" s="184">
        <f>550.55+128.25</f>
        <v>678.79999999999995</v>
      </c>
      <c r="H80" s="85"/>
      <c r="I80" s="85"/>
      <c r="J80" s="85"/>
      <c r="K80" s="85"/>
      <c r="L80" s="85"/>
      <c r="W80" s="31"/>
    </row>
    <row r="81" spans="1:23" s="86" customFormat="1" ht="15">
      <c r="A81" s="192"/>
      <c r="B81" s="40"/>
      <c r="C81" s="40"/>
      <c r="D81" s="41"/>
      <c r="E81" s="41"/>
      <c r="F81" s="41"/>
      <c r="G81" s="193"/>
      <c r="H81" s="85"/>
      <c r="I81" s="85"/>
      <c r="J81" s="85"/>
      <c r="K81" s="85"/>
      <c r="L81" s="85"/>
      <c r="W81" s="31"/>
    </row>
    <row r="82" spans="1:37" s="31" customFormat="1" ht="15">
      <c r="A82" s="194"/>
      <c r="B82" s="159"/>
      <c r="C82" s="159"/>
      <c r="D82" s="160"/>
      <c r="E82" s="160"/>
      <c r="F82" s="168" t="s">
        <v>1608</v>
      </c>
      <c r="G82" s="195">
        <f>SUM(G59:G81)</f>
        <v>202970.67999999999</v>
      </c>
      <c r="H82" s="85"/>
      <c r="I82" s="85"/>
      <c r="J82" s="85"/>
      <c r="K82" s="85"/>
      <c r="L82" s="85"/>
      <c r="M82" s="86"/>
      <c r="N82" s="86"/>
      <c r="O82" s="86"/>
      <c r="P82" s="86"/>
      <c r="Q82" s="17"/>
      <c r="R82" s="86"/>
      <c r="S82" s="86"/>
      <c r="T82" s="86"/>
      <c r="U82" s="86"/>
      <c r="V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1:23" s="87" customFormat="1" ht="15" customHeight="1">
      <c r="A83" s="188"/>
      <c r="B83" s="189"/>
      <c r="C83" s="189"/>
      <c r="D83" s="190"/>
      <c r="E83" s="190"/>
      <c r="F83" s="169"/>
      <c r="G83" s="191"/>
      <c r="J83" s="85"/>
      <c r="M83" s="85"/>
      <c r="O83" s="85"/>
      <c r="Q83" s="149"/>
      <c r="W83" s="19"/>
    </row>
    <row r="84" spans="1:23" s="87" customFormat="1" ht="15" customHeight="1">
      <c r="A84" s="185" t="s">
        <v>1613</v>
      </c>
      <c r="B84" s="182"/>
      <c r="C84" s="182"/>
      <c r="D84" s="183">
        <v>35010863</v>
      </c>
      <c r="E84" s="183"/>
      <c r="F84" s="183" t="s">
        <v>1566</v>
      </c>
      <c r="G84" s="184">
        <v>-311.68</v>
      </c>
      <c r="J84" s="85"/>
      <c r="M84" s="85"/>
      <c r="O84" s="85"/>
      <c r="Q84" s="149"/>
      <c r="W84" s="19"/>
    </row>
    <row r="85" spans="1:23" s="86" customFormat="1" ht="15">
      <c r="A85" s="185" t="s">
        <v>1613</v>
      </c>
      <c r="B85" s="182"/>
      <c r="C85" s="182"/>
      <c r="D85" s="183" t="s">
        <v>1661</v>
      </c>
      <c r="E85" s="183"/>
      <c r="F85" s="183" t="s">
        <v>1568</v>
      </c>
      <c r="G85" s="184">
        <v>100</v>
      </c>
      <c r="H85" s="85"/>
      <c r="I85" s="85"/>
      <c r="J85" s="85"/>
      <c r="K85" s="85"/>
      <c r="L85" s="85"/>
      <c r="W85" s="31"/>
    </row>
    <row r="86" spans="1:23" s="86" customFormat="1" ht="15">
      <c r="A86" s="185">
        <v>44656</v>
      </c>
      <c r="B86" s="182"/>
      <c r="C86" s="182"/>
      <c r="D86" s="183"/>
      <c r="E86" s="183"/>
      <c r="F86" s="183" t="s">
        <v>1576</v>
      </c>
      <c r="G86" s="184">
        <v>-99</v>
      </c>
      <c r="H86" s="85"/>
      <c r="I86" s="85"/>
      <c r="J86" s="85"/>
      <c r="K86" s="85"/>
      <c r="L86" s="85"/>
      <c r="W86" s="31"/>
    </row>
    <row r="87" spans="1:23" s="86" customFormat="1" ht="15">
      <c r="A87" s="185">
        <v>44656</v>
      </c>
      <c r="B87" s="182"/>
      <c r="C87" s="182"/>
      <c r="D87" s="183">
        <v>76689</v>
      </c>
      <c r="E87" s="183"/>
      <c r="F87" s="183" t="s">
        <v>1568</v>
      </c>
      <c r="G87" s="184">
        <v>1900</v>
      </c>
      <c r="H87" s="85"/>
      <c r="I87" s="85"/>
      <c r="J87" s="85"/>
      <c r="K87" s="85"/>
      <c r="L87" s="85"/>
      <c r="W87" s="31"/>
    </row>
    <row r="88" spans="1:23" s="86" customFormat="1" ht="15">
      <c r="A88" s="185" t="s">
        <v>1624</v>
      </c>
      <c r="B88" s="182"/>
      <c r="C88" s="182"/>
      <c r="D88" s="183" t="s">
        <v>1659</v>
      </c>
      <c r="E88" s="183"/>
      <c r="F88" s="183" t="s">
        <v>1494</v>
      </c>
      <c r="G88" s="184">
        <v>-1771.69</v>
      </c>
      <c r="H88" s="85"/>
      <c r="I88" s="85"/>
      <c r="J88" s="85"/>
      <c r="K88" s="85"/>
      <c r="L88" s="85"/>
      <c r="W88" s="31"/>
    </row>
    <row r="89" spans="1:23" s="86" customFormat="1" ht="15">
      <c r="A89" s="185">
        <v>44658</v>
      </c>
      <c r="B89" s="182"/>
      <c r="C89" s="182"/>
      <c r="D89" s="183"/>
      <c r="E89" s="183"/>
      <c r="F89" s="183" t="s">
        <v>1576</v>
      </c>
      <c r="G89" s="184">
        <v>-0.99</v>
      </c>
      <c r="H89" s="85"/>
      <c r="I89" s="85"/>
      <c r="J89" s="85"/>
      <c r="K89" s="85"/>
      <c r="L89" s="85"/>
      <c r="W89" s="31"/>
    </row>
    <row r="90" spans="1:23" s="86" customFormat="1" ht="15">
      <c r="A90" s="185" t="s">
        <v>1612</v>
      </c>
      <c r="B90" s="182"/>
      <c r="C90" s="182"/>
      <c r="D90" s="183">
        <v>29424</v>
      </c>
      <c r="E90" s="183"/>
      <c r="F90" s="183" t="s">
        <v>1565</v>
      </c>
      <c r="G90" s="184">
        <v>-900</v>
      </c>
      <c r="H90" s="85"/>
      <c r="I90" s="85"/>
      <c r="J90" s="85"/>
      <c r="K90" s="85"/>
      <c r="L90" s="85"/>
      <c r="W90" s="31"/>
    </row>
    <row r="91" spans="1:23" s="86" customFormat="1" ht="15">
      <c r="A91" s="185" t="s">
        <v>1612</v>
      </c>
      <c r="B91" s="182"/>
      <c r="C91" s="182"/>
      <c r="D91" s="183">
        <v>18585</v>
      </c>
      <c r="E91" s="183"/>
      <c r="F91" s="183" t="s">
        <v>1579</v>
      </c>
      <c r="G91" s="184">
        <v>-21.42</v>
      </c>
      <c r="H91" s="85"/>
      <c r="I91" s="85"/>
      <c r="J91" s="85"/>
      <c r="K91" s="85"/>
      <c r="L91" s="85"/>
      <c r="W91" s="31"/>
    </row>
    <row r="92" spans="1:23" s="86" customFormat="1" ht="15">
      <c r="A92" s="185">
        <v>44662</v>
      </c>
      <c r="B92" s="182"/>
      <c r="C92" s="182"/>
      <c r="D92" s="183"/>
      <c r="E92" s="183"/>
      <c r="F92" s="183" t="s">
        <v>1576</v>
      </c>
      <c r="G92" s="184">
        <v>-8</v>
      </c>
      <c r="H92" s="85"/>
      <c r="I92" s="85"/>
      <c r="J92" s="85"/>
      <c r="K92" s="85"/>
      <c r="L92" s="85"/>
      <c r="W92" s="31"/>
    </row>
    <row r="93" spans="1:23" s="86" customFormat="1" ht="15">
      <c r="A93" s="185">
        <v>44662</v>
      </c>
      <c r="B93" s="182"/>
      <c r="C93" s="182"/>
      <c r="D93" s="183" t="s">
        <v>1662</v>
      </c>
      <c r="E93" s="183"/>
      <c r="F93" s="183" t="s">
        <v>1568</v>
      </c>
      <c r="G93" s="184">
        <v>900</v>
      </c>
      <c r="H93" s="85"/>
      <c r="I93" s="85"/>
      <c r="J93" s="85"/>
      <c r="K93" s="85"/>
      <c r="L93" s="85"/>
      <c r="W93" s="31"/>
    </row>
    <row r="94" spans="1:23" s="86" customFormat="1" ht="15">
      <c r="A94" s="185" t="s">
        <v>1615</v>
      </c>
      <c r="B94" s="182"/>
      <c r="C94" s="182"/>
      <c r="D94" s="183">
        <v>18585</v>
      </c>
      <c r="E94" s="183"/>
      <c r="F94" s="183" t="s">
        <v>1509</v>
      </c>
      <c r="G94" s="184">
        <v>-648.66999999999996</v>
      </c>
      <c r="H94" s="85"/>
      <c r="I94" s="85"/>
      <c r="J94" s="85"/>
      <c r="K94" s="85"/>
      <c r="L94" s="85"/>
      <c r="W94" s="31"/>
    </row>
    <row r="95" spans="1:23" s="86" customFormat="1" ht="15">
      <c r="A95" s="185" t="s">
        <v>1610</v>
      </c>
      <c r="B95" s="182"/>
      <c r="C95" s="182"/>
      <c r="D95" s="183">
        <v>308376</v>
      </c>
      <c r="E95" s="183"/>
      <c r="F95" s="183" t="s">
        <v>1508</v>
      </c>
      <c r="G95" s="184">
        <v>-1867.61</v>
      </c>
      <c r="H95" s="85"/>
      <c r="I95" s="85"/>
      <c r="J95" s="85"/>
      <c r="K95" s="85"/>
      <c r="L95" s="85"/>
      <c r="W95" s="31"/>
    </row>
    <row r="96" spans="1:23" s="86" customFormat="1" ht="15">
      <c r="A96" s="185" t="s">
        <v>1610</v>
      </c>
      <c r="B96" s="182"/>
      <c r="C96" s="182"/>
      <c r="D96" s="183">
        <v>36409990</v>
      </c>
      <c r="E96" s="183"/>
      <c r="F96" s="183" t="s">
        <v>1566</v>
      </c>
      <c r="G96" s="184">
        <v>-529.69000000000005</v>
      </c>
      <c r="H96" s="85"/>
      <c r="I96" s="85"/>
      <c r="J96" s="85"/>
      <c r="K96" s="85"/>
      <c r="L96" s="85"/>
      <c r="W96" s="31"/>
    </row>
    <row r="97" spans="1:23" s="86" customFormat="1" ht="15">
      <c r="A97" s="185">
        <v>44665</v>
      </c>
      <c r="B97" s="182"/>
      <c r="C97" s="182"/>
      <c r="D97" s="183" t="s">
        <v>1663</v>
      </c>
      <c r="E97" s="183"/>
      <c r="F97" s="183" t="s">
        <v>1568</v>
      </c>
      <c r="G97" s="184">
        <v>2500</v>
      </c>
      <c r="H97" s="85"/>
      <c r="I97" s="85"/>
      <c r="J97" s="85"/>
      <c r="K97" s="85"/>
      <c r="L97" s="85"/>
      <c r="W97" s="31"/>
    </row>
    <row r="98" spans="1:23" s="86" customFormat="1" ht="15">
      <c r="A98" s="185" t="s">
        <v>1611</v>
      </c>
      <c r="B98" s="182"/>
      <c r="C98" s="182"/>
      <c r="D98" s="183">
        <v>307065</v>
      </c>
      <c r="E98" s="183"/>
      <c r="F98" s="183" t="s">
        <v>1508</v>
      </c>
      <c r="G98" s="184">
        <v>-232.5</v>
      </c>
      <c r="H98" s="85"/>
      <c r="I98" s="85"/>
      <c r="J98" s="85"/>
      <c r="K98" s="85"/>
      <c r="L98" s="85"/>
      <c r="W98" s="31"/>
    </row>
    <row r="99" spans="1:23" s="86" customFormat="1" ht="15">
      <c r="A99" s="185" t="s">
        <v>1611</v>
      </c>
      <c r="B99" s="182"/>
      <c r="C99" s="182"/>
      <c r="D99" s="183">
        <v>2523745</v>
      </c>
      <c r="E99" s="183"/>
      <c r="F99" s="183" t="s">
        <v>1580</v>
      </c>
      <c r="G99" s="184">
        <v>-155.24</v>
      </c>
      <c r="H99" s="85"/>
      <c r="I99" s="85"/>
      <c r="J99" s="85"/>
      <c r="K99" s="85"/>
      <c r="L99" s="85"/>
      <c r="W99" s="31"/>
    </row>
    <row r="100" spans="1:23" s="86" customFormat="1" ht="15">
      <c r="A100" s="185" t="s">
        <v>1611</v>
      </c>
      <c r="B100" s="182"/>
      <c r="C100" s="182"/>
      <c r="D100" s="183">
        <v>223</v>
      </c>
      <c r="E100" s="183"/>
      <c r="F100" s="183" t="s">
        <v>1567</v>
      </c>
      <c r="G100" s="184">
        <v>-69.75</v>
      </c>
      <c r="H100" s="85"/>
      <c r="I100" s="85"/>
      <c r="J100" s="85"/>
      <c r="K100" s="85"/>
      <c r="L100" s="85"/>
      <c r="W100" s="31"/>
    </row>
    <row r="101" spans="1:23" s="86" customFormat="1" ht="15">
      <c r="A101" s="185" t="s">
        <v>1611</v>
      </c>
      <c r="B101" s="182"/>
      <c r="C101" s="182"/>
      <c r="D101" s="183">
        <v>308376</v>
      </c>
      <c r="E101" s="183"/>
      <c r="F101" s="183" t="s">
        <v>1505</v>
      </c>
      <c r="G101" s="184">
        <v>-29.85</v>
      </c>
      <c r="H101" s="85"/>
      <c r="I101" s="85"/>
      <c r="J101" s="85"/>
      <c r="K101" s="85"/>
      <c r="L101" s="85"/>
      <c r="W101" s="31"/>
    </row>
    <row r="102" spans="1:23" s="86" customFormat="1" ht="15">
      <c r="A102" s="185" t="s">
        <v>1611</v>
      </c>
      <c r="B102" s="182"/>
      <c r="C102" s="182"/>
      <c r="D102" s="183">
        <v>223</v>
      </c>
      <c r="E102" s="183"/>
      <c r="F102" s="183" t="s">
        <v>1505</v>
      </c>
      <c r="G102" s="184">
        <v>-22.5</v>
      </c>
      <c r="H102" s="85"/>
      <c r="I102" s="85"/>
      <c r="J102" s="85"/>
      <c r="K102" s="85"/>
      <c r="L102" s="85"/>
      <c r="W102" s="31"/>
    </row>
    <row r="103" spans="1:23" s="86" customFormat="1" ht="15">
      <c r="A103" s="185" t="s">
        <v>1611</v>
      </c>
      <c r="B103" s="182"/>
      <c r="C103" s="182"/>
      <c r="D103" s="183">
        <v>18248</v>
      </c>
      <c r="E103" s="183"/>
      <c r="F103" s="183" t="s">
        <v>1567</v>
      </c>
      <c r="G103" s="184">
        <v>-19.53</v>
      </c>
      <c r="H103" s="85"/>
      <c r="I103" s="85"/>
      <c r="J103" s="85"/>
      <c r="K103" s="85"/>
      <c r="L103" s="85"/>
      <c r="W103" s="31"/>
    </row>
    <row r="104" spans="1:23" s="86" customFormat="1" ht="15">
      <c r="A104" s="185" t="s">
        <v>1611</v>
      </c>
      <c r="B104" s="182"/>
      <c r="C104" s="182"/>
      <c r="D104" s="183">
        <v>18585</v>
      </c>
      <c r="E104" s="183"/>
      <c r="F104" s="183" t="s">
        <v>1505</v>
      </c>
      <c r="G104" s="184">
        <v>-10.71</v>
      </c>
      <c r="H104" s="85"/>
      <c r="I104" s="85"/>
      <c r="J104" s="85"/>
      <c r="K104" s="85"/>
      <c r="L104" s="85"/>
      <c r="W104" s="31"/>
    </row>
    <row r="105" spans="1:23" s="86" customFormat="1" ht="15">
      <c r="A105" s="185">
        <v>44671</v>
      </c>
      <c r="B105" s="182"/>
      <c r="C105" s="182"/>
      <c r="D105" s="183">
        <v>73559</v>
      </c>
      <c r="E105" s="183"/>
      <c r="F105" s="183" t="s">
        <v>1568</v>
      </c>
      <c r="G105" s="184">
        <v>500</v>
      </c>
      <c r="H105" s="85"/>
      <c r="I105" s="85"/>
      <c r="J105" s="85"/>
      <c r="K105" s="85"/>
      <c r="L105" s="85"/>
      <c r="W105" s="31"/>
    </row>
    <row r="106" spans="1:23" s="86" customFormat="1" ht="15">
      <c r="A106" s="185" t="s">
        <v>1614</v>
      </c>
      <c r="B106" s="182"/>
      <c r="C106" s="182"/>
      <c r="D106" s="183">
        <v>339</v>
      </c>
      <c r="E106" s="183"/>
      <c r="F106" s="183" t="s">
        <v>1616</v>
      </c>
      <c r="G106" s="184">
        <v>-4800</v>
      </c>
      <c r="H106" s="85"/>
      <c r="I106" s="85"/>
      <c r="J106" s="85"/>
      <c r="K106" s="85"/>
      <c r="L106" s="85"/>
      <c r="W106" s="31"/>
    </row>
    <row r="107" spans="1:23" s="86" customFormat="1" ht="15">
      <c r="A107" s="185" t="s">
        <v>1619</v>
      </c>
      <c r="B107" s="182"/>
      <c r="C107" s="182"/>
      <c r="D107" s="183">
        <v>229</v>
      </c>
      <c r="E107" s="183"/>
      <c r="F107" s="183" t="s">
        <v>1603</v>
      </c>
      <c r="G107" s="184">
        <v>-1407.75</v>
      </c>
      <c r="H107" s="85"/>
      <c r="I107" s="85"/>
      <c r="J107" s="85"/>
      <c r="K107" s="85"/>
      <c r="L107" s="85"/>
      <c r="W107" s="31"/>
    </row>
    <row r="108" spans="1:23" s="86" customFormat="1" ht="15">
      <c r="A108" s="185">
        <v>44681</v>
      </c>
      <c r="B108" s="182"/>
      <c r="C108" s="182"/>
      <c r="D108" s="183"/>
      <c r="E108" s="183"/>
      <c r="F108" s="183" t="s">
        <v>1592</v>
      </c>
      <c r="G108" s="184">
        <v>371.83</v>
      </c>
      <c r="H108" s="85"/>
      <c r="I108" s="85"/>
      <c r="J108" s="85"/>
      <c r="K108" s="85"/>
      <c r="L108" s="85"/>
      <c r="W108" s="31"/>
    </row>
    <row r="109" spans="1:23" s="86" customFormat="1" ht="15">
      <c r="A109" s="185">
        <v>44681</v>
      </c>
      <c r="B109" s="182"/>
      <c r="C109" s="182"/>
      <c r="D109" s="183"/>
      <c r="E109" s="183"/>
      <c r="F109" s="183" t="s">
        <v>1592</v>
      </c>
      <c r="G109" s="184">
        <v>1220.8599999999999</v>
      </c>
      <c r="H109" s="85"/>
      <c r="I109" s="85"/>
      <c r="J109" s="85"/>
      <c r="K109" s="85"/>
      <c r="L109" s="85"/>
      <c r="W109" s="31"/>
    </row>
    <row r="110" spans="1:23" s="86" customFormat="1" ht="15">
      <c r="A110" s="185"/>
      <c r="B110" s="182"/>
      <c r="C110" s="182"/>
      <c r="D110" s="183"/>
      <c r="E110" s="183"/>
      <c r="F110" s="183"/>
      <c r="G110" s="184"/>
      <c r="H110" s="85"/>
      <c r="I110" s="85"/>
      <c r="J110" s="85"/>
      <c r="K110" s="85"/>
      <c r="L110" s="85"/>
      <c r="W110" s="31"/>
    </row>
    <row r="111" spans="1:23" s="86" customFormat="1" ht="15">
      <c r="A111" s="186"/>
      <c r="B111" s="164"/>
      <c r="C111" s="164"/>
      <c r="D111" s="165"/>
      <c r="E111" s="165"/>
      <c r="F111" s="170" t="s">
        <v>1655</v>
      </c>
      <c r="G111" s="187">
        <f>SUM(G82:G109)</f>
        <v>197556.78999999998</v>
      </c>
      <c r="I111" s="85"/>
      <c r="J111" s="85"/>
      <c r="K111" s="85"/>
      <c r="L111" s="85"/>
      <c r="W111" s="31"/>
    </row>
    <row r="112" spans="1:23" s="87" customFormat="1" ht="15" customHeight="1">
      <c r="A112" s="185"/>
      <c r="B112" s="182"/>
      <c r="C112" s="182"/>
      <c r="D112" s="183"/>
      <c r="E112" s="183"/>
      <c r="F112" s="183"/>
      <c r="G112" s="184"/>
      <c r="J112" s="85"/>
      <c r="M112" s="85"/>
      <c r="O112" s="85"/>
      <c r="Q112" s="149"/>
      <c r="W112" s="19"/>
    </row>
    <row r="113" spans="1:23" s="86" customFormat="1" ht="15">
      <c r="A113" s="185">
        <v>44683</v>
      </c>
      <c r="B113" s="182"/>
      <c r="C113" s="182"/>
      <c r="D113" s="183"/>
      <c r="E113" s="183"/>
      <c r="F113" s="183" t="s">
        <v>1576</v>
      </c>
      <c r="G113" s="184">
        <v>-36.5</v>
      </c>
      <c r="H113" s="85"/>
      <c r="I113" s="85"/>
      <c r="J113" s="85"/>
      <c r="K113" s="85"/>
      <c r="L113" s="85"/>
      <c r="W113" s="31"/>
    </row>
    <row r="114" spans="1:23" s="86" customFormat="1" ht="15">
      <c r="A114" s="185" t="s">
        <v>1630</v>
      </c>
      <c r="B114" s="182"/>
      <c r="C114" s="182"/>
      <c r="D114" s="183">
        <v>35405193</v>
      </c>
      <c r="E114" s="183"/>
      <c r="F114" s="183" t="s">
        <v>1566</v>
      </c>
      <c r="G114" s="184">
        <v>-311.68</v>
      </c>
      <c r="H114" s="85"/>
      <c r="I114" s="85"/>
      <c r="J114" s="85"/>
      <c r="K114" s="85"/>
      <c r="L114" s="85"/>
      <c r="W114" s="31"/>
    </row>
    <row r="115" spans="1:23" s="86" customFormat="1" ht="15">
      <c r="A115" s="185">
        <v>44687</v>
      </c>
      <c r="B115" s="182"/>
      <c r="C115" s="182"/>
      <c r="D115" s="183"/>
      <c r="E115" s="183"/>
      <c r="F115" s="183" t="s">
        <v>1576</v>
      </c>
      <c r="G115" s="184">
        <v>-99</v>
      </c>
      <c r="H115" s="85"/>
      <c r="I115" s="85"/>
      <c r="J115" s="85"/>
      <c r="K115" s="85"/>
      <c r="L115" s="85"/>
      <c r="W115" s="31"/>
    </row>
    <row r="116" spans="1:23" s="86" customFormat="1" ht="15">
      <c r="A116" s="185" t="s">
        <v>1625</v>
      </c>
      <c r="B116" s="182"/>
      <c r="C116" s="182"/>
      <c r="D116" s="183" t="s">
        <v>1660</v>
      </c>
      <c r="E116" s="183"/>
      <c r="F116" s="183" t="s">
        <v>1494</v>
      </c>
      <c r="G116" s="184">
        <v>-1771.69</v>
      </c>
      <c r="H116" s="85"/>
      <c r="I116" s="85"/>
      <c r="J116" s="85"/>
      <c r="K116" s="85"/>
      <c r="L116" s="85"/>
      <c r="W116" s="31"/>
    </row>
    <row r="117" spans="1:23" s="86" customFormat="1" ht="15">
      <c r="A117" s="185">
        <v>44690</v>
      </c>
      <c r="B117" s="182"/>
      <c r="C117" s="182"/>
      <c r="D117" s="183"/>
      <c r="E117" s="183"/>
      <c r="F117" s="183" t="s">
        <v>1576</v>
      </c>
      <c r="G117" s="184">
        <v>-0.99</v>
      </c>
      <c r="H117" s="85"/>
      <c r="I117" s="85"/>
      <c r="J117" s="85"/>
      <c r="K117" s="85"/>
      <c r="L117" s="85"/>
      <c r="W117" s="31"/>
    </row>
    <row r="118" spans="1:23" s="86" customFormat="1" ht="15">
      <c r="A118" s="185" t="s">
        <v>1634</v>
      </c>
      <c r="B118" s="182"/>
      <c r="C118" s="182"/>
      <c r="D118" s="183">
        <v>18821</v>
      </c>
      <c r="E118" s="183"/>
      <c r="F118" s="183" t="s">
        <v>1509</v>
      </c>
      <c r="G118" s="184">
        <v>-77.599999999999994</v>
      </c>
      <c r="H118" s="85"/>
      <c r="I118" s="85"/>
      <c r="J118" s="85"/>
      <c r="K118" s="85"/>
      <c r="L118" s="85"/>
      <c r="W118" s="31"/>
    </row>
    <row r="119" spans="1:23" s="86" customFormat="1" ht="15">
      <c r="A119" s="185" t="s">
        <v>1634</v>
      </c>
      <c r="B119" s="182"/>
      <c r="C119" s="182"/>
      <c r="D119" s="183">
        <v>309536</v>
      </c>
      <c r="E119" s="183"/>
      <c r="F119" s="183" t="s">
        <v>1508</v>
      </c>
      <c r="G119" s="184">
        <v>-8164.95</v>
      </c>
      <c r="H119" s="85"/>
      <c r="I119" s="85"/>
      <c r="J119" s="85"/>
      <c r="K119" s="85"/>
      <c r="L119" s="85"/>
      <c r="W119" s="31"/>
    </row>
    <row r="120" spans="1:23" s="86" customFormat="1" ht="15">
      <c r="A120" s="185" t="s">
        <v>1617</v>
      </c>
      <c r="B120" s="182"/>
      <c r="C120" s="182"/>
      <c r="D120" s="183">
        <v>29539</v>
      </c>
      <c r="E120" s="183"/>
      <c r="F120" s="183" t="s">
        <v>1565</v>
      </c>
      <c r="G120" s="184">
        <v>-1200</v>
      </c>
      <c r="H120" s="85"/>
      <c r="I120" s="85"/>
      <c r="J120" s="85"/>
      <c r="K120" s="85"/>
      <c r="L120" s="85"/>
      <c r="W120" s="31"/>
    </row>
    <row r="121" spans="1:23" s="86" customFormat="1" ht="15">
      <c r="A121" s="185" t="s">
        <v>1617</v>
      </c>
      <c r="B121" s="182"/>
      <c r="C121" s="182"/>
      <c r="D121" s="183">
        <v>18821</v>
      </c>
      <c r="E121" s="183"/>
      <c r="F121" s="183" t="s">
        <v>1579</v>
      </c>
      <c r="G121" s="184">
        <v>-2.40</v>
      </c>
      <c r="H121" s="85"/>
      <c r="I121" s="85"/>
      <c r="J121" s="85"/>
      <c r="K121" s="85"/>
      <c r="L121" s="85"/>
      <c r="W121" s="31"/>
    </row>
    <row r="122" spans="1:23" s="86" customFormat="1" ht="15">
      <c r="A122" s="185" t="s">
        <v>1617</v>
      </c>
      <c r="B122" s="182"/>
      <c r="C122" s="182"/>
      <c r="D122" s="183">
        <v>80717</v>
      </c>
      <c r="E122" s="183"/>
      <c r="F122" s="183" t="s">
        <v>1595</v>
      </c>
      <c r="G122" s="184">
        <v>350</v>
      </c>
      <c r="H122" s="85"/>
      <c r="I122" s="85"/>
      <c r="J122" s="85"/>
      <c r="K122" s="85"/>
      <c r="L122" s="85"/>
      <c r="W122" s="31"/>
    </row>
    <row r="123" spans="1:23" s="86" customFormat="1" ht="15">
      <c r="A123" s="185">
        <v>44693</v>
      </c>
      <c r="B123" s="182"/>
      <c r="C123" s="182"/>
      <c r="D123" s="183">
        <v>80718</v>
      </c>
      <c r="E123" s="183"/>
      <c r="F123" s="183" t="s">
        <v>1595</v>
      </c>
      <c r="G123" s="184">
        <v>200</v>
      </c>
      <c r="H123" s="85"/>
      <c r="I123" s="85"/>
      <c r="J123" s="85"/>
      <c r="K123" s="85"/>
      <c r="L123" s="85"/>
      <c r="W123" s="31"/>
    </row>
    <row r="124" spans="1:23" s="86" customFormat="1" ht="15">
      <c r="A124" s="185" t="s">
        <v>1623</v>
      </c>
      <c r="B124" s="182"/>
      <c r="C124" s="182"/>
      <c r="D124" s="183">
        <v>469</v>
      </c>
      <c r="E124" s="183"/>
      <c r="F124" s="183" t="s">
        <v>1671</v>
      </c>
      <c r="G124" s="184">
        <v>-1725.5</v>
      </c>
      <c r="H124" s="85"/>
      <c r="I124" s="85"/>
      <c r="J124" s="85"/>
      <c r="K124" s="85"/>
      <c r="L124" s="85"/>
      <c r="W124" s="31"/>
    </row>
    <row r="125" spans="1:23" s="86" customFormat="1" ht="15">
      <c r="A125" s="185" t="s">
        <v>1623</v>
      </c>
      <c r="B125" s="182"/>
      <c r="C125" s="182"/>
      <c r="D125" s="183">
        <v>470</v>
      </c>
      <c r="E125" s="183"/>
      <c r="F125" s="183" t="s">
        <v>1671</v>
      </c>
      <c r="G125" s="184">
        <v>-2282</v>
      </c>
      <c r="H125" s="85"/>
      <c r="I125" s="85"/>
      <c r="J125" s="85"/>
      <c r="K125" s="85"/>
      <c r="L125" s="85"/>
      <c r="W125" s="31"/>
    </row>
    <row r="126" spans="1:23" s="86" customFormat="1" ht="15">
      <c r="A126" s="185" t="s">
        <v>1628</v>
      </c>
      <c r="B126" s="182"/>
      <c r="C126" s="182"/>
      <c r="D126" s="183">
        <v>309536</v>
      </c>
      <c r="E126" s="183"/>
      <c r="F126" s="183" t="s">
        <v>1505</v>
      </c>
      <c r="G126" s="184">
        <v>-130.5</v>
      </c>
      <c r="H126" s="85"/>
      <c r="I126" s="85"/>
      <c r="J126" s="85"/>
      <c r="K126" s="85"/>
      <c r="L126" s="85"/>
      <c r="W126" s="31"/>
    </row>
    <row r="127" spans="1:23" s="86" customFormat="1" ht="15">
      <c r="A127" s="185" t="s">
        <v>1628</v>
      </c>
      <c r="B127" s="182"/>
      <c r="C127" s="182"/>
      <c r="D127" s="183">
        <v>8109377</v>
      </c>
      <c r="E127" s="183"/>
      <c r="F127" s="183" t="s">
        <v>1580</v>
      </c>
      <c r="G127" s="184">
        <v>-155.24</v>
      </c>
      <c r="H127" s="85"/>
      <c r="I127" s="85"/>
      <c r="J127" s="85"/>
      <c r="K127" s="85"/>
      <c r="L127" s="85"/>
      <c r="W127" s="31"/>
    </row>
    <row r="128" spans="1:23" s="86" customFormat="1" ht="15">
      <c r="A128" s="185" t="s">
        <v>1628</v>
      </c>
      <c r="B128" s="182"/>
      <c r="C128" s="182"/>
      <c r="D128" s="183">
        <v>229</v>
      </c>
      <c r="E128" s="183"/>
      <c r="F128" s="183" t="s">
        <v>1505</v>
      </c>
      <c r="G128" s="184">
        <v>-22.5</v>
      </c>
      <c r="H128" s="85"/>
      <c r="I128" s="85"/>
      <c r="J128" s="85"/>
      <c r="K128" s="85"/>
      <c r="L128" s="85"/>
      <c r="W128" s="31"/>
    </row>
    <row r="129" spans="1:23" s="86" customFormat="1" ht="15">
      <c r="A129" s="185" t="s">
        <v>1628</v>
      </c>
      <c r="B129" s="182"/>
      <c r="C129" s="182"/>
      <c r="D129" s="183">
        <v>18585</v>
      </c>
      <c r="E129" s="183"/>
      <c r="F129" s="183" t="s">
        <v>1567</v>
      </c>
      <c r="G129" s="184">
        <v>-33.200000000000003</v>
      </c>
      <c r="H129" s="85"/>
      <c r="I129" s="85"/>
      <c r="J129" s="85"/>
      <c r="K129" s="85"/>
      <c r="L129" s="85"/>
      <c r="W129" s="31"/>
    </row>
    <row r="130" spans="1:23" s="86" customFormat="1" ht="15">
      <c r="A130" s="185" t="s">
        <v>1628</v>
      </c>
      <c r="B130" s="182"/>
      <c r="C130" s="182"/>
      <c r="D130" s="183">
        <v>229</v>
      </c>
      <c r="E130" s="183"/>
      <c r="F130" s="183" t="s">
        <v>1567</v>
      </c>
      <c r="G130" s="184">
        <v>-69.75</v>
      </c>
      <c r="H130" s="85"/>
      <c r="I130" s="85"/>
      <c r="J130" s="85"/>
      <c r="K130" s="85"/>
      <c r="L130" s="85"/>
      <c r="W130" s="31"/>
    </row>
    <row r="131" spans="1:23" s="86" customFormat="1" ht="15">
      <c r="A131" s="185" t="s">
        <v>1628</v>
      </c>
      <c r="B131" s="182"/>
      <c r="C131" s="182"/>
      <c r="D131" s="183">
        <v>308376</v>
      </c>
      <c r="E131" s="183"/>
      <c r="F131" s="183" t="s">
        <v>1567</v>
      </c>
      <c r="G131" s="184">
        <v>-92.54</v>
      </c>
      <c r="H131" s="85"/>
      <c r="I131" s="85"/>
      <c r="J131" s="85"/>
      <c r="K131" s="85"/>
      <c r="L131" s="85"/>
      <c r="W131" s="31"/>
    </row>
    <row r="132" spans="1:23" s="86" customFormat="1" ht="15">
      <c r="A132" s="185" t="s">
        <v>1620</v>
      </c>
      <c r="B132" s="182"/>
      <c r="C132" s="182"/>
      <c r="D132" s="183">
        <v>234</v>
      </c>
      <c r="E132" s="183"/>
      <c r="F132" s="183" t="s">
        <v>1603</v>
      </c>
      <c r="G132" s="184">
        <v>-1407.75</v>
      </c>
      <c r="H132" s="85"/>
      <c r="I132" s="85"/>
      <c r="J132" s="85"/>
      <c r="K132" s="85"/>
      <c r="L132" s="85"/>
      <c r="W132" s="31"/>
    </row>
    <row r="133" spans="1:23" s="86" customFormat="1" ht="15">
      <c r="A133" s="185" t="s">
        <v>1632</v>
      </c>
      <c r="B133" s="182"/>
      <c r="C133" s="182"/>
      <c r="D133" s="183">
        <v>339</v>
      </c>
      <c r="E133" s="183"/>
      <c r="F133" s="183" t="s">
        <v>1616</v>
      </c>
      <c r="G133" s="184">
        <v>-4800</v>
      </c>
      <c r="H133" s="85"/>
      <c r="I133" s="85"/>
      <c r="J133" s="85"/>
      <c r="K133" s="85"/>
      <c r="L133" s="85"/>
      <c r="W133" s="31"/>
    </row>
    <row r="134" spans="1:23" s="86" customFormat="1" ht="15">
      <c r="A134" s="185">
        <v>44712</v>
      </c>
      <c r="B134" s="182"/>
      <c r="C134" s="182"/>
      <c r="D134" s="183"/>
      <c r="E134" s="183"/>
      <c r="F134" s="183" t="s">
        <v>1592</v>
      </c>
      <c r="G134" s="184">
        <v>1819.41</v>
      </c>
      <c r="H134" s="85"/>
      <c r="I134" s="85"/>
      <c r="J134" s="85"/>
      <c r="K134" s="85"/>
      <c r="L134" s="85"/>
      <c r="W134" s="31"/>
    </row>
    <row r="135" spans="1:23" s="86" customFormat="1" ht="15">
      <c r="A135" s="185"/>
      <c r="B135" s="182"/>
      <c r="C135" s="182"/>
      <c r="D135" s="183"/>
      <c r="E135" s="183"/>
      <c r="F135" s="183"/>
      <c r="G135" s="184"/>
      <c r="H135" s="85"/>
      <c r="I135" s="85"/>
      <c r="J135" s="85"/>
      <c r="K135" s="85"/>
      <c r="L135" s="85"/>
      <c r="W135" s="31"/>
    </row>
    <row r="136" spans="1:23" s="86" customFormat="1" ht="15">
      <c r="A136" s="186"/>
      <c r="B136" s="164"/>
      <c r="C136" s="164"/>
      <c r="D136" s="165"/>
      <c r="E136" s="165"/>
      <c r="F136" s="170" t="s">
        <v>1656</v>
      </c>
      <c r="G136" s="187">
        <f>SUM(G111:G134)</f>
        <v>177542.40999999997</v>
      </c>
      <c r="H136" s="85"/>
      <c r="I136" s="85"/>
      <c r="J136" s="85"/>
      <c r="K136" s="85"/>
      <c r="L136" s="85"/>
      <c r="W136" s="31"/>
    </row>
    <row r="137" spans="1:23" s="87" customFormat="1" ht="15" customHeight="1">
      <c r="A137" s="185"/>
      <c r="B137" s="182"/>
      <c r="C137" s="182"/>
      <c r="D137" s="183"/>
      <c r="E137" s="183"/>
      <c r="F137" s="183"/>
      <c r="G137" s="184"/>
      <c r="J137" s="85"/>
      <c r="M137" s="85"/>
      <c r="O137" s="85"/>
      <c r="Q137" s="149"/>
      <c r="W137" s="19"/>
    </row>
    <row r="138" spans="1:23" s="86" customFormat="1" ht="15">
      <c r="A138" s="185" t="s">
        <v>1631</v>
      </c>
      <c r="B138" s="182"/>
      <c r="C138" s="182"/>
      <c r="D138" s="183">
        <v>35768945</v>
      </c>
      <c r="E138" s="183"/>
      <c r="F138" s="183" t="s">
        <v>1566</v>
      </c>
      <c r="G138" s="184">
        <v>-311.68</v>
      </c>
      <c r="H138" s="85"/>
      <c r="I138" s="85"/>
      <c r="J138" s="85"/>
      <c r="K138" s="85"/>
      <c r="L138" s="85"/>
      <c r="W138" s="31"/>
    </row>
    <row r="139" spans="1:23" s="86" customFormat="1" ht="15">
      <c r="A139" s="185" t="s">
        <v>1622</v>
      </c>
      <c r="B139" s="182"/>
      <c r="C139" s="182"/>
      <c r="D139" s="183">
        <v>476</v>
      </c>
      <c r="E139" s="183"/>
      <c r="F139" s="183" t="s">
        <v>1671</v>
      </c>
      <c r="G139" s="184">
        <v>-1725.5</v>
      </c>
      <c r="H139" s="85"/>
      <c r="I139" s="85"/>
      <c r="J139" s="85"/>
      <c r="K139" s="85"/>
      <c r="L139" s="85"/>
      <c r="W139" s="31"/>
    </row>
    <row r="140" spans="1:23" s="86" customFormat="1" ht="15">
      <c r="A140" s="185" t="s">
        <v>1622</v>
      </c>
      <c r="B140" s="182"/>
      <c r="C140" s="182"/>
      <c r="D140" s="183">
        <v>479</v>
      </c>
      <c r="E140" s="183"/>
      <c r="F140" s="183" t="s">
        <v>1671</v>
      </c>
      <c r="G140" s="184">
        <v>-1725.5</v>
      </c>
      <c r="H140" s="85"/>
      <c r="I140" s="85"/>
      <c r="J140" s="85"/>
      <c r="K140" s="85"/>
      <c r="L140" s="85"/>
      <c r="W140" s="31"/>
    </row>
    <row r="141" spans="1:23" s="86" customFormat="1" ht="15">
      <c r="A141" s="185" t="s">
        <v>1622</v>
      </c>
      <c r="B141" s="182"/>
      <c r="C141" s="182"/>
      <c r="D141" s="183">
        <v>480</v>
      </c>
      <c r="E141" s="183"/>
      <c r="F141" s="183" t="s">
        <v>1671</v>
      </c>
      <c r="G141" s="184">
        <v>-1725.5</v>
      </c>
      <c r="H141" s="85"/>
      <c r="I141" s="85"/>
      <c r="J141" s="85"/>
      <c r="K141" s="85"/>
      <c r="L141" s="85"/>
      <c r="W141" s="31"/>
    </row>
    <row r="142" spans="1:23" s="86" customFormat="1" ht="15">
      <c r="A142" s="185" t="s">
        <v>1622</v>
      </c>
      <c r="B142" s="182"/>
      <c r="C142" s="182"/>
      <c r="D142" s="183">
        <v>478</v>
      </c>
      <c r="E142" s="183"/>
      <c r="F142" s="183" t="s">
        <v>1671</v>
      </c>
      <c r="G142" s="184">
        <v>-1473.5</v>
      </c>
      <c r="H142" s="85"/>
      <c r="I142" s="85"/>
      <c r="J142" s="85"/>
      <c r="K142" s="85"/>
      <c r="L142" s="85"/>
      <c r="W142" s="31"/>
    </row>
    <row r="143" spans="1:23" s="86" customFormat="1" ht="15">
      <c r="A143" s="185" t="s">
        <v>1622</v>
      </c>
      <c r="B143" s="182"/>
      <c r="C143" s="182"/>
      <c r="D143" s="183">
        <v>475</v>
      </c>
      <c r="E143" s="183"/>
      <c r="F143" s="183" t="s">
        <v>1671</v>
      </c>
      <c r="G143" s="184">
        <v>-1410.5</v>
      </c>
      <c r="H143" s="85"/>
      <c r="I143" s="85"/>
      <c r="J143" s="85"/>
      <c r="K143" s="85"/>
      <c r="L143" s="85"/>
      <c r="W143" s="31"/>
    </row>
    <row r="144" spans="1:23" s="86" customFormat="1" ht="15">
      <c r="A144" s="185" t="s">
        <v>1622</v>
      </c>
      <c r="B144" s="182"/>
      <c r="C144" s="182"/>
      <c r="D144" s="183">
        <v>477</v>
      </c>
      <c r="E144" s="183"/>
      <c r="F144" s="183" t="s">
        <v>1671</v>
      </c>
      <c r="G144" s="184">
        <v>-1473.5</v>
      </c>
      <c r="H144" s="85"/>
      <c r="I144" s="85"/>
      <c r="J144" s="85"/>
      <c r="K144" s="85"/>
      <c r="L144" s="85"/>
      <c r="W144" s="31"/>
    </row>
    <row r="145" spans="1:23" s="86" customFormat="1" ht="15">
      <c r="A145" s="185" t="s">
        <v>1626</v>
      </c>
      <c r="B145" s="182"/>
      <c r="C145" s="182"/>
      <c r="D145" s="183">
        <v>310593</v>
      </c>
      <c r="E145" s="183"/>
      <c r="F145" s="183" t="s">
        <v>1508</v>
      </c>
      <c r="G145" s="184">
        <v>-7038.75</v>
      </c>
      <c r="H145" s="85"/>
      <c r="I145" s="85"/>
      <c r="J145" s="85"/>
      <c r="K145" s="85"/>
      <c r="L145" s="85"/>
      <c r="W145" s="31"/>
    </row>
    <row r="146" spans="1:23" s="86" customFormat="1" ht="15">
      <c r="A146" s="185" t="s">
        <v>1626</v>
      </c>
      <c r="B146" s="182"/>
      <c r="C146" s="182"/>
      <c r="D146" s="183" t="s">
        <v>1664</v>
      </c>
      <c r="E146" s="183"/>
      <c r="F146" s="183" t="s">
        <v>1494</v>
      </c>
      <c r="G146" s="184">
        <v>-1771.69</v>
      </c>
      <c r="H146" s="85"/>
      <c r="I146" s="85"/>
      <c r="J146" s="85"/>
      <c r="K146" s="85"/>
      <c r="L146" s="85"/>
      <c r="W146" s="31"/>
    </row>
    <row r="147" spans="1:23" s="86" customFormat="1" ht="15">
      <c r="A147" s="185" t="s">
        <v>1626</v>
      </c>
      <c r="B147" s="182"/>
      <c r="C147" s="182"/>
      <c r="D147" s="183"/>
      <c r="E147" s="183"/>
      <c r="F147" s="183" t="s">
        <v>1576</v>
      </c>
      <c r="G147" s="184">
        <v>-99</v>
      </c>
      <c r="H147" s="85"/>
      <c r="I147" s="85"/>
      <c r="J147" s="85"/>
      <c r="K147" s="85"/>
      <c r="L147" s="85"/>
      <c r="W147" s="31"/>
    </row>
    <row r="148" spans="1:23" s="86" customFormat="1" ht="15">
      <c r="A148" s="185" t="s">
        <v>1626</v>
      </c>
      <c r="B148" s="182"/>
      <c r="C148" s="182"/>
      <c r="D148" s="183">
        <v>79929</v>
      </c>
      <c r="E148" s="183"/>
      <c r="F148" s="183" t="s">
        <v>1595</v>
      </c>
      <c r="G148" s="184">
        <v>200</v>
      </c>
      <c r="H148" s="85"/>
      <c r="I148" s="85"/>
      <c r="J148" s="85"/>
      <c r="K148" s="85"/>
      <c r="L148" s="85"/>
      <c r="W148" s="31"/>
    </row>
    <row r="149" spans="1:23" s="86" customFormat="1" ht="15">
      <c r="A149" s="185" t="s">
        <v>1640</v>
      </c>
      <c r="B149" s="182"/>
      <c r="C149" s="182"/>
      <c r="D149" s="183"/>
      <c r="E149" s="183"/>
      <c r="F149" s="183" t="s">
        <v>1576</v>
      </c>
      <c r="G149" s="184">
        <v>-0.99</v>
      </c>
      <c r="H149" s="85"/>
      <c r="I149" s="85"/>
      <c r="J149" s="85"/>
      <c r="K149" s="85"/>
      <c r="L149" s="85"/>
      <c r="W149" s="31"/>
    </row>
    <row r="150" spans="1:23" s="86" customFormat="1" ht="15">
      <c r="A150" s="185" t="s">
        <v>1635</v>
      </c>
      <c r="B150" s="182"/>
      <c r="C150" s="182"/>
      <c r="D150" s="183">
        <v>19049</v>
      </c>
      <c r="E150" s="183"/>
      <c r="F150" s="183" t="s">
        <v>1509</v>
      </c>
      <c r="G150" s="184">
        <v>-835.82</v>
      </c>
      <c r="H150" s="85"/>
      <c r="I150" s="85"/>
      <c r="J150" s="85"/>
      <c r="K150" s="85"/>
      <c r="L150" s="85"/>
      <c r="W150" s="31"/>
    </row>
    <row r="151" spans="1:23" s="86" customFormat="1" ht="15">
      <c r="A151" s="185" t="s">
        <v>1618</v>
      </c>
      <c r="B151" s="182"/>
      <c r="C151" s="182"/>
      <c r="D151" s="183">
        <v>29663</v>
      </c>
      <c r="E151" s="183"/>
      <c r="F151" s="183" t="s">
        <v>1565</v>
      </c>
      <c r="G151" s="184">
        <v>-1200</v>
      </c>
      <c r="H151" s="85"/>
      <c r="I151" s="85"/>
      <c r="J151" s="85"/>
      <c r="K151" s="85"/>
      <c r="L151" s="85"/>
      <c r="W151" s="31"/>
    </row>
    <row r="152" spans="1:23" s="86" customFormat="1" ht="15">
      <c r="A152" s="185" t="s">
        <v>1618</v>
      </c>
      <c r="B152" s="182"/>
      <c r="C152" s="182"/>
      <c r="D152" s="183">
        <v>19049</v>
      </c>
      <c r="E152" s="183"/>
      <c r="F152" s="183" t="s">
        <v>1579</v>
      </c>
      <c r="G152" s="184">
        <v>-27.60</v>
      </c>
      <c r="H152" s="85"/>
      <c r="I152" s="85"/>
      <c r="J152" s="85"/>
      <c r="K152" s="85"/>
      <c r="L152" s="85"/>
      <c r="W152" s="31"/>
    </row>
    <row r="153" spans="1:23" s="86" customFormat="1" ht="15">
      <c r="A153" s="185" t="s">
        <v>1621</v>
      </c>
      <c r="B153" s="182"/>
      <c r="C153" s="182"/>
      <c r="D153" s="183">
        <v>488</v>
      </c>
      <c r="E153" s="183"/>
      <c r="F153" s="183" t="s">
        <v>1671</v>
      </c>
      <c r="G153" s="184">
        <v>-1977.5</v>
      </c>
      <c r="H153" s="85"/>
      <c r="I153" s="85"/>
      <c r="J153" s="85"/>
      <c r="K153" s="85"/>
      <c r="L153" s="85"/>
      <c r="W153" s="31"/>
    </row>
    <row r="154" spans="1:23" s="86" customFormat="1" ht="15">
      <c r="A154" s="185" t="s">
        <v>1621</v>
      </c>
      <c r="B154" s="182"/>
      <c r="C154" s="182"/>
      <c r="D154" s="183">
        <v>487</v>
      </c>
      <c r="E154" s="183"/>
      <c r="F154" s="183" t="s">
        <v>1671</v>
      </c>
      <c r="G154" s="184">
        <v>-1725.5</v>
      </c>
      <c r="H154" s="85"/>
      <c r="I154" s="85"/>
      <c r="J154" s="85"/>
      <c r="K154" s="85"/>
      <c r="L154" s="85"/>
      <c r="W154" s="31"/>
    </row>
    <row r="155" spans="1:23" s="86" customFormat="1" ht="15">
      <c r="A155" s="185" t="s">
        <v>1621</v>
      </c>
      <c r="B155" s="182"/>
      <c r="C155" s="182"/>
      <c r="D155" s="183">
        <v>486</v>
      </c>
      <c r="E155" s="183"/>
      <c r="F155" s="183" t="s">
        <v>1671</v>
      </c>
      <c r="G155" s="184">
        <v>-1725.5</v>
      </c>
      <c r="H155" s="85"/>
      <c r="I155" s="85"/>
      <c r="J155" s="85"/>
      <c r="K155" s="85"/>
      <c r="L155" s="85"/>
      <c r="W155" s="31"/>
    </row>
    <row r="156" spans="1:23" s="86" customFormat="1" ht="15">
      <c r="A156" s="185" t="s">
        <v>1621</v>
      </c>
      <c r="B156" s="182"/>
      <c r="C156" s="182"/>
      <c r="D156" s="183">
        <v>242</v>
      </c>
      <c r="E156" s="183"/>
      <c r="F156" s="183" t="s">
        <v>1603</v>
      </c>
      <c r="G156" s="184">
        <v>-1407.75</v>
      </c>
      <c r="H156" s="85"/>
      <c r="I156" s="85"/>
      <c r="J156" s="85"/>
      <c r="K156" s="85"/>
      <c r="L156" s="85"/>
      <c r="W156" s="31"/>
    </row>
    <row r="157" spans="1:23" s="86" customFormat="1" ht="15">
      <c r="A157" s="185" t="s">
        <v>1621</v>
      </c>
      <c r="B157" s="182"/>
      <c r="C157" s="182"/>
      <c r="D157" s="183">
        <v>489</v>
      </c>
      <c r="E157" s="183"/>
      <c r="F157" s="183" t="s">
        <v>1671</v>
      </c>
      <c r="G157" s="184">
        <v>-1473.5</v>
      </c>
      <c r="H157" s="85"/>
      <c r="I157" s="85"/>
      <c r="J157" s="85"/>
      <c r="K157" s="85"/>
      <c r="L157" s="85"/>
      <c r="W157" s="31"/>
    </row>
    <row r="158" spans="1:23" s="86" customFormat="1" ht="15">
      <c r="A158" s="185" t="s">
        <v>1627</v>
      </c>
      <c r="B158" s="182"/>
      <c r="C158" s="182"/>
      <c r="D158" s="183">
        <v>51272092</v>
      </c>
      <c r="E158" s="183"/>
      <c r="F158" s="183" t="s">
        <v>1580</v>
      </c>
      <c r="G158" s="184">
        <v>-155.24</v>
      </c>
      <c r="H158" s="85"/>
      <c r="I158" s="85"/>
      <c r="J158" s="85"/>
      <c r="K158" s="85"/>
      <c r="L158" s="85"/>
      <c r="W158" s="31"/>
    </row>
    <row r="159" spans="1:23" s="86" customFormat="1" ht="15">
      <c r="A159" s="185" t="s">
        <v>1627</v>
      </c>
      <c r="B159" s="182"/>
      <c r="C159" s="182"/>
      <c r="D159" s="183">
        <v>19049</v>
      </c>
      <c r="E159" s="183"/>
      <c r="F159" s="183" t="s">
        <v>1505</v>
      </c>
      <c r="G159" s="184">
        <v>-13.80</v>
      </c>
      <c r="H159" s="85"/>
      <c r="I159" s="85"/>
      <c r="J159" s="85"/>
      <c r="K159" s="85"/>
      <c r="L159" s="85"/>
      <c r="W159" s="31"/>
    </row>
    <row r="160" spans="1:23" s="86" customFormat="1" ht="15">
      <c r="A160" s="185" t="s">
        <v>1627</v>
      </c>
      <c r="B160" s="182"/>
      <c r="C160" s="182"/>
      <c r="D160" s="183" t="s">
        <v>1665</v>
      </c>
      <c r="E160" s="183"/>
      <c r="F160" s="183" t="s">
        <v>1505</v>
      </c>
      <c r="G160" s="184">
        <v>-135</v>
      </c>
      <c r="H160" s="85"/>
      <c r="I160" s="85"/>
      <c r="J160" s="85"/>
      <c r="K160" s="85"/>
      <c r="L160" s="85"/>
      <c r="W160" s="31"/>
    </row>
    <row r="161" spans="1:23" s="86" customFormat="1" ht="15">
      <c r="A161" s="185" t="s">
        <v>1627</v>
      </c>
      <c r="B161" s="182"/>
      <c r="C161" s="182"/>
      <c r="D161" s="183" t="s">
        <v>1666</v>
      </c>
      <c r="E161" s="183"/>
      <c r="F161" s="183" t="s">
        <v>1567</v>
      </c>
      <c r="G161" s="184">
        <v>-474.30</v>
      </c>
      <c r="H161" s="85"/>
      <c r="I161" s="85"/>
      <c r="J161" s="85"/>
      <c r="K161" s="85"/>
      <c r="L161" s="85"/>
      <c r="W161" s="31"/>
    </row>
    <row r="162" spans="1:23" s="86" customFormat="1" ht="15">
      <c r="A162" s="185" t="s">
        <v>1633</v>
      </c>
      <c r="B162" s="182"/>
      <c r="C162" s="182"/>
      <c r="D162" s="183">
        <v>339</v>
      </c>
      <c r="E162" s="183"/>
      <c r="F162" s="183" t="s">
        <v>1616</v>
      </c>
      <c r="G162" s="184">
        <v>-4800</v>
      </c>
      <c r="H162" s="85"/>
      <c r="I162" s="85"/>
      <c r="J162" s="85"/>
      <c r="K162" s="85"/>
      <c r="L162" s="85"/>
      <c r="W162" s="31"/>
    </row>
    <row r="163" spans="1:23" s="86" customFormat="1" ht="15">
      <c r="A163" s="185" t="s">
        <v>1629</v>
      </c>
      <c r="B163" s="182"/>
      <c r="C163" s="182"/>
      <c r="D163" s="183">
        <v>491</v>
      </c>
      <c r="E163" s="183"/>
      <c r="F163" s="183" t="s">
        <v>1671</v>
      </c>
      <c r="G163" s="184">
        <v>-3276</v>
      </c>
      <c r="H163" s="85"/>
      <c r="I163" s="85"/>
      <c r="J163" s="85"/>
      <c r="K163" s="85"/>
      <c r="L163" s="85"/>
      <c r="W163" s="31"/>
    </row>
    <row r="164" spans="1:23" s="86" customFormat="1" ht="15">
      <c r="A164" s="185" t="s">
        <v>1629</v>
      </c>
      <c r="B164" s="182"/>
      <c r="C164" s="182"/>
      <c r="D164" s="183">
        <v>494</v>
      </c>
      <c r="E164" s="183"/>
      <c r="F164" s="183" t="s">
        <v>1671</v>
      </c>
      <c r="G164" s="184">
        <v>-600</v>
      </c>
      <c r="H164" s="85"/>
      <c r="I164" s="85"/>
      <c r="J164" s="85"/>
      <c r="K164" s="85"/>
      <c r="L164" s="85"/>
      <c r="W164" s="31"/>
    </row>
    <row r="165" spans="1:23" s="86" customFormat="1" ht="15">
      <c r="A165" s="185" t="s">
        <v>1629</v>
      </c>
      <c r="B165" s="182"/>
      <c r="C165" s="182"/>
      <c r="D165" s="183">
        <v>492</v>
      </c>
      <c r="E165" s="183"/>
      <c r="F165" s="183" t="s">
        <v>1671</v>
      </c>
      <c r="G165" s="184">
        <v>-300</v>
      </c>
      <c r="H165" s="85"/>
      <c r="I165" s="85"/>
      <c r="J165" s="85"/>
      <c r="K165" s="85"/>
      <c r="L165" s="85"/>
      <c r="W165" s="31"/>
    </row>
    <row r="166" spans="1:23" s="86" customFormat="1" ht="15">
      <c r="A166" s="185" t="s">
        <v>1629</v>
      </c>
      <c r="B166" s="182"/>
      <c r="C166" s="182"/>
      <c r="D166" s="183">
        <v>3751</v>
      </c>
      <c r="E166" s="183"/>
      <c r="F166" s="183" t="s">
        <v>1672</v>
      </c>
      <c r="G166" s="184">
        <v>-4500</v>
      </c>
      <c r="H166" s="85"/>
      <c r="I166" s="85"/>
      <c r="J166" s="85"/>
      <c r="K166" s="85"/>
      <c r="L166" s="85"/>
      <c r="W166" s="31"/>
    </row>
    <row r="167" spans="1:23" s="86" customFormat="1" ht="15">
      <c r="A167" s="185" t="s">
        <v>1629</v>
      </c>
      <c r="B167" s="182"/>
      <c r="C167" s="182"/>
      <c r="D167" s="183">
        <v>493</v>
      </c>
      <c r="E167" s="183"/>
      <c r="F167" s="183" t="s">
        <v>1671</v>
      </c>
      <c r="G167" s="184">
        <v>-600</v>
      </c>
      <c r="H167" s="85"/>
      <c r="I167" s="85"/>
      <c r="J167" s="85"/>
      <c r="K167" s="85"/>
      <c r="L167" s="85"/>
      <c r="W167" s="31"/>
    </row>
    <row r="168" spans="1:23" s="86" customFormat="1" ht="15">
      <c r="A168" s="185" t="s">
        <v>1653</v>
      </c>
      <c r="B168" s="182"/>
      <c r="C168" s="182"/>
      <c r="D168" s="183"/>
      <c r="E168" s="183"/>
      <c r="F168" s="183" t="s">
        <v>1592</v>
      </c>
      <c r="G168" s="184">
        <v>1475.85</v>
      </c>
      <c r="H168" s="85"/>
      <c r="I168" s="85"/>
      <c r="J168" s="85"/>
      <c r="K168" s="85"/>
      <c r="L168" s="85"/>
      <c r="W168" s="31"/>
    </row>
    <row r="169" spans="1:23" s="86" customFormat="1" ht="15">
      <c r="A169" s="185"/>
      <c r="B169" s="182"/>
      <c r="C169" s="182"/>
      <c r="D169" s="183"/>
      <c r="E169" s="183"/>
      <c r="F169" s="183"/>
      <c r="G169" s="184"/>
      <c r="H169" s="85"/>
      <c r="I169" s="85"/>
      <c r="J169" s="85"/>
      <c r="K169" s="85"/>
      <c r="L169" s="85"/>
      <c r="W169" s="31"/>
    </row>
    <row r="170" spans="1:23" s="86" customFormat="1" ht="15">
      <c r="A170" s="186"/>
      <c r="B170" s="164"/>
      <c r="C170" s="164"/>
      <c r="D170" s="165"/>
      <c r="E170" s="165"/>
      <c r="F170" s="170" t="s">
        <v>1657</v>
      </c>
      <c r="G170" s="187">
        <f>SUM(G136:G168)</f>
        <v>135234.64000000001</v>
      </c>
      <c r="H170" s="85"/>
      <c r="I170" s="85"/>
      <c r="J170" s="85"/>
      <c r="K170" s="85"/>
      <c r="L170" s="85"/>
      <c r="W170" s="31"/>
    </row>
    <row r="171" spans="1:23" s="87" customFormat="1" ht="15" customHeight="1">
      <c r="A171" s="185"/>
      <c r="B171" s="182"/>
      <c r="C171" s="182"/>
      <c r="D171" s="183"/>
      <c r="E171" s="183"/>
      <c r="F171" s="183"/>
      <c r="G171" s="184"/>
      <c r="J171" s="85"/>
      <c r="M171" s="85"/>
      <c r="O171" s="85"/>
      <c r="Q171" s="149"/>
      <c r="W171" s="19"/>
    </row>
    <row r="172" spans="1:23" s="86" customFormat="1" ht="15">
      <c r="A172" s="185" t="s">
        <v>1641</v>
      </c>
      <c r="B172" s="182"/>
      <c r="C172" s="182"/>
      <c r="D172" s="183">
        <v>85061</v>
      </c>
      <c r="E172" s="183"/>
      <c r="F172" s="183" t="s">
        <v>1595</v>
      </c>
      <c r="G172" s="184">
        <v>25</v>
      </c>
      <c r="H172" s="85"/>
      <c r="I172" s="85"/>
      <c r="J172" s="85"/>
      <c r="K172" s="85"/>
      <c r="L172" s="85"/>
      <c r="W172" s="31"/>
    </row>
    <row r="173" spans="1:23" s="86" customFormat="1" ht="15">
      <c r="A173" s="185" t="s">
        <v>1641</v>
      </c>
      <c r="B173" s="182"/>
      <c r="C173" s="182"/>
      <c r="D173" s="183">
        <v>85060</v>
      </c>
      <c r="E173" s="183"/>
      <c r="F173" s="183" t="s">
        <v>1595</v>
      </c>
      <c r="G173" s="184">
        <v>25</v>
      </c>
      <c r="H173" s="85"/>
      <c r="I173" s="85"/>
      <c r="J173" s="85"/>
      <c r="K173" s="85"/>
      <c r="L173" s="85"/>
      <c r="W173" s="31"/>
    </row>
    <row r="174" spans="1:23" s="86" customFormat="1" ht="15">
      <c r="A174" s="185" t="s">
        <v>1652</v>
      </c>
      <c r="B174" s="182"/>
      <c r="C174" s="182"/>
      <c r="D174" s="183">
        <v>85734</v>
      </c>
      <c r="E174" s="183"/>
      <c r="F174" s="183" t="s">
        <v>1595</v>
      </c>
      <c r="G174" s="184">
        <v>200</v>
      </c>
      <c r="H174" s="85"/>
      <c r="I174" s="85"/>
      <c r="J174" s="85"/>
      <c r="K174" s="85"/>
      <c r="L174" s="85"/>
      <c r="W174" s="31"/>
    </row>
    <row r="175" spans="1:23" s="86" customFormat="1" ht="15">
      <c r="A175" s="185" t="s">
        <v>1641</v>
      </c>
      <c r="B175" s="182"/>
      <c r="C175" s="182"/>
      <c r="D175" s="183">
        <v>36025342</v>
      </c>
      <c r="E175" s="183"/>
      <c r="F175" s="183" t="s">
        <v>1566</v>
      </c>
      <c r="G175" s="184">
        <v>-348.69</v>
      </c>
      <c r="H175" s="85"/>
      <c r="I175" s="85"/>
      <c r="J175" s="85"/>
      <c r="K175" s="85"/>
      <c r="L175" s="85"/>
      <c r="W175" s="31"/>
    </row>
    <row r="176" spans="1:23" s="86" customFormat="1" ht="15">
      <c r="A176" s="185" t="s">
        <v>1642</v>
      </c>
      <c r="B176" s="182"/>
      <c r="C176" s="182"/>
      <c r="D176" s="183">
        <v>496</v>
      </c>
      <c r="E176" s="183"/>
      <c r="F176" s="183" t="s">
        <v>1671</v>
      </c>
      <c r="G176" s="184">
        <v>-3610.80</v>
      </c>
      <c r="H176" s="85"/>
      <c r="I176" s="85"/>
      <c r="J176" s="85"/>
      <c r="K176" s="85"/>
      <c r="L176" s="85"/>
      <c r="W176" s="31"/>
    </row>
    <row r="177" spans="1:23" s="86" customFormat="1" ht="15">
      <c r="A177" s="185" t="s">
        <v>1642</v>
      </c>
      <c r="B177" s="182"/>
      <c r="C177" s="182"/>
      <c r="D177" s="183">
        <v>495</v>
      </c>
      <c r="E177" s="183"/>
      <c r="F177" s="183" t="s">
        <v>1671</v>
      </c>
      <c r="G177" s="184">
        <v>-3610.80</v>
      </c>
      <c r="H177" s="85"/>
      <c r="I177" s="85"/>
      <c r="J177" s="85"/>
      <c r="K177" s="85"/>
      <c r="L177" s="85"/>
      <c r="W177" s="31"/>
    </row>
    <row r="178" spans="1:23" s="86" customFormat="1" ht="15">
      <c r="A178" s="185" t="s">
        <v>1642</v>
      </c>
      <c r="B178" s="182"/>
      <c r="C178" s="182"/>
      <c r="D178" s="183">
        <v>311514</v>
      </c>
      <c r="E178" s="183"/>
      <c r="F178" s="183" t="s">
        <v>1508</v>
      </c>
      <c r="G178" s="184">
        <v>-7686.31</v>
      </c>
      <c r="H178" s="85"/>
      <c r="I178" s="85"/>
      <c r="J178" s="85"/>
      <c r="K178" s="85"/>
      <c r="L178" s="85"/>
      <c r="W178" s="31"/>
    </row>
    <row r="179" spans="1:23" s="86" customFormat="1" ht="15">
      <c r="A179" s="185" t="s">
        <v>1643</v>
      </c>
      <c r="B179" s="182"/>
      <c r="C179" s="182"/>
      <c r="D179" s="183"/>
      <c r="E179" s="183"/>
      <c r="F179" s="183" t="s">
        <v>1576</v>
      </c>
      <c r="G179" s="184">
        <v>-99</v>
      </c>
      <c r="H179" s="85"/>
      <c r="I179" s="85"/>
      <c r="J179" s="85"/>
      <c r="K179" s="85"/>
      <c r="L179" s="85"/>
      <c r="W179" s="31"/>
    </row>
    <row r="180" spans="1:23" s="86" customFormat="1" ht="15">
      <c r="A180" s="185" t="s">
        <v>1644</v>
      </c>
      <c r="B180" s="182"/>
      <c r="C180" s="182"/>
      <c r="D180" s="183" t="s">
        <v>1667</v>
      </c>
      <c r="E180" s="183"/>
      <c r="F180" s="183" t="s">
        <v>1494</v>
      </c>
      <c r="G180" s="184">
        <v>-1859.36</v>
      </c>
      <c r="H180" s="85"/>
      <c r="I180" s="85"/>
      <c r="J180" s="85"/>
      <c r="K180" s="85"/>
      <c r="L180" s="85"/>
      <c r="W180" s="31"/>
    </row>
    <row r="181" spans="1:23" s="86" customFormat="1" ht="15">
      <c r="A181" s="185" t="s">
        <v>1645</v>
      </c>
      <c r="B181" s="182"/>
      <c r="C181" s="182"/>
      <c r="D181" s="183"/>
      <c r="E181" s="183"/>
      <c r="F181" s="183" t="s">
        <v>1576</v>
      </c>
      <c r="G181" s="184">
        <v>-0.99</v>
      </c>
      <c r="H181" s="85"/>
      <c r="I181" s="85"/>
      <c r="J181" s="85"/>
      <c r="K181" s="85"/>
      <c r="L181" s="85"/>
      <c r="W181" s="31"/>
    </row>
    <row r="182" spans="1:23" s="86" customFormat="1" ht="15">
      <c r="A182" s="185" t="s">
        <v>1646</v>
      </c>
      <c r="B182" s="182"/>
      <c r="C182" s="182"/>
      <c r="D182" s="183">
        <v>19419</v>
      </c>
      <c r="E182" s="183"/>
      <c r="F182" s="183" t="s">
        <v>1579</v>
      </c>
      <c r="G182" s="184">
        <v>-16.64</v>
      </c>
      <c r="H182" s="85"/>
      <c r="I182" s="85"/>
      <c r="J182" s="85"/>
      <c r="K182" s="85"/>
      <c r="L182" s="85"/>
      <c r="W182" s="31"/>
    </row>
    <row r="183" spans="1:23" s="86" customFormat="1" ht="15">
      <c r="A183" s="185" t="s">
        <v>1646</v>
      </c>
      <c r="B183" s="182"/>
      <c r="C183" s="182"/>
      <c r="D183" s="183">
        <v>29789</v>
      </c>
      <c r="E183" s="183"/>
      <c r="F183" s="183" t="s">
        <v>1565</v>
      </c>
      <c r="G183" s="184">
        <v>-1320.20</v>
      </c>
      <c r="H183" s="85"/>
      <c r="I183" s="85"/>
      <c r="J183" s="85"/>
      <c r="K183" s="85"/>
      <c r="L183" s="85"/>
      <c r="W183" s="31"/>
    </row>
    <row r="184" spans="1:23" s="86" customFormat="1" ht="15">
      <c r="A184" s="185" t="s">
        <v>1647</v>
      </c>
      <c r="B184" s="182"/>
      <c r="C184" s="182"/>
      <c r="D184" s="183">
        <v>29868</v>
      </c>
      <c r="E184" s="183"/>
      <c r="F184" s="183" t="s">
        <v>1639</v>
      </c>
      <c r="G184" s="184">
        <v>-360</v>
      </c>
      <c r="H184" s="85"/>
      <c r="I184" s="85"/>
      <c r="J184" s="85"/>
      <c r="K184" s="85"/>
      <c r="L184" s="85"/>
      <c r="W184" s="31"/>
    </row>
    <row r="185" spans="1:23" s="86" customFormat="1" ht="15">
      <c r="A185" s="185" t="s">
        <v>1648</v>
      </c>
      <c r="B185" s="182"/>
      <c r="C185" s="182"/>
      <c r="D185" s="183">
        <v>19419</v>
      </c>
      <c r="E185" s="183"/>
      <c r="F185" s="183" t="s">
        <v>1509</v>
      </c>
      <c r="G185" s="184">
        <v>-512.54999999999995</v>
      </c>
      <c r="H185" s="85"/>
      <c r="I185" s="85"/>
      <c r="J185" s="85"/>
      <c r="K185" s="85"/>
      <c r="L185" s="85"/>
      <c r="W185" s="31"/>
    </row>
    <row r="186" spans="1:23" s="86" customFormat="1" ht="15">
      <c r="A186" s="185" t="s">
        <v>1649</v>
      </c>
      <c r="B186" s="182"/>
      <c r="C186" s="182"/>
      <c r="D186" s="183" t="s">
        <v>1668</v>
      </c>
      <c r="E186" s="183"/>
      <c r="F186" s="183" t="s">
        <v>1567</v>
      </c>
      <c r="G186" s="184">
        <v>-418.5</v>
      </c>
      <c r="H186" s="85"/>
      <c r="I186" s="85"/>
      <c r="J186" s="85"/>
      <c r="K186" s="85"/>
      <c r="L186" s="85"/>
      <c r="W186" s="31"/>
    </row>
    <row r="187" spans="1:23" s="86" customFormat="1" ht="15">
      <c r="A187" s="185" t="s">
        <v>1649</v>
      </c>
      <c r="B187" s="182"/>
      <c r="C187" s="182"/>
      <c r="D187" s="183" t="s">
        <v>1669</v>
      </c>
      <c r="E187" s="183"/>
      <c r="F187" s="183" t="s">
        <v>1580</v>
      </c>
      <c r="G187" s="184">
        <v>-163.91</v>
      </c>
      <c r="H187" s="85"/>
      <c r="I187" s="85"/>
      <c r="J187" s="85"/>
      <c r="K187" s="85"/>
      <c r="L187" s="85"/>
      <c r="W187" s="31"/>
    </row>
    <row r="188" spans="1:23" s="86" customFormat="1" ht="15">
      <c r="A188" s="185" t="s">
        <v>1649</v>
      </c>
      <c r="B188" s="182"/>
      <c r="C188" s="182"/>
      <c r="D188" s="183">
        <v>19049</v>
      </c>
      <c r="E188" s="183"/>
      <c r="F188" s="183" t="s">
        <v>1567</v>
      </c>
      <c r="G188" s="184">
        <v>-42.78</v>
      </c>
      <c r="H188" s="85"/>
      <c r="I188" s="85"/>
      <c r="J188" s="85"/>
      <c r="K188" s="85"/>
      <c r="L188" s="85"/>
      <c r="W188" s="31"/>
    </row>
    <row r="189" spans="1:23" s="86" customFormat="1" ht="15">
      <c r="A189" s="185" t="s">
        <v>1649</v>
      </c>
      <c r="B189" s="182"/>
      <c r="C189" s="182"/>
      <c r="D189" s="183" t="s">
        <v>1670</v>
      </c>
      <c r="E189" s="183"/>
      <c r="F189" s="183" t="s">
        <v>1505</v>
      </c>
      <c r="G189" s="184">
        <v>-145.35</v>
      </c>
      <c r="H189" s="85"/>
      <c r="I189" s="85"/>
      <c r="J189" s="85"/>
      <c r="K189" s="85"/>
      <c r="L189" s="85"/>
      <c r="W189" s="31"/>
    </row>
    <row r="190" spans="1:23" s="86" customFormat="1" ht="15">
      <c r="A190" s="185" t="s">
        <v>1650</v>
      </c>
      <c r="B190" s="182"/>
      <c r="C190" s="182"/>
      <c r="D190" s="183">
        <v>509</v>
      </c>
      <c r="E190" s="183"/>
      <c r="F190" s="183" t="s">
        <v>1671</v>
      </c>
      <c r="G190" s="184">
        <v>-1613.5</v>
      </c>
      <c r="H190" s="85"/>
      <c r="I190" s="85"/>
      <c r="J190" s="85"/>
      <c r="K190" s="85"/>
      <c r="L190" s="85"/>
      <c r="W190" s="31"/>
    </row>
    <row r="191" spans="1:23" s="86" customFormat="1" ht="15">
      <c r="A191" s="185" t="s">
        <v>1650</v>
      </c>
      <c r="B191" s="182"/>
      <c r="C191" s="182"/>
      <c r="D191" s="183">
        <v>508</v>
      </c>
      <c r="E191" s="183"/>
      <c r="F191" s="183" t="s">
        <v>1671</v>
      </c>
      <c r="G191" s="184">
        <v>-1725.5</v>
      </c>
      <c r="H191" s="85"/>
      <c r="I191" s="85"/>
      <c r="J191" s="85"/>
      <c r="K191" s="85"/>
      <c r="L191" s="85"/>
      <c r="W191" s="31"/>
    </row>
    <row r="192" spans="1:23" s="86" customFormat="1" ht="15">
      <c r="A192" s="185" t="s">
        <v>1650</v>
      </c>
      <c r="B192" s="182"/>
      <c r="C192" s="182"/>
      <c r="D192" s="183">
        <v>507</v>
      </c>
      <c r="E192" s="183"/>
      <c r="F192" s="183" t="s">
        <v>1671</v>
      </c>
      <c r="G192" s="184">
        <v>-1263.5</v>
      </c>
      <c r="H192" s="85"/>
      <c r="I192" s="85"/>
      <c r="J192" s="85"/>
      <c r="K192" s="85"/>
      <c r="L192" s="85"/>
      <c r="W192" s="31"/>
    </row>
    <row r="193" spans="1:23" s="86" customFormat="1" ht="15">
      <c r="A193" s="185" t="s">
        <v>1650</v>
      </c>
      <c r="B193" s="182"/>
      <c r="C193" s="182"/>
      <c r="D193" s="183">
        <v>506</v>
      </c>
      <c r="E193" s="183"/>
      <c r="F193" s="183" t="s">
        <v>1671</v>
      </c>
      <c r="G193" s="184">
        <v>-1977.5</v>
      </c>
      <c r="H193" s="85"/>
      <c r="I193" s="85"/>
      <c r="J193" s="85"/>
      <c r="K193" s="85"/>
      <c r="L193" s="85"/>
      <c r="W193" s="31"/>
    </row>
    <row r="194" spans="1:23" s="86" customFormat="1" ht="15">
      <c r="A194" s="185" t="s">
        <v>1650</v>
      </c>
      <c r="B194" s="182"/>
      <c r="C194" s="182"/>
      <c r="D194" s="183">
        <v>510</v>
      </c>
      <c r="E194" s="183"/>
      <c r="F194" s="183" t="s">
        <v>1671</v>
      </c>
      <c r="G194" s="184">
        <v>-1788.5</v>
      </c>
      <c r="H194" s="85"/>
      <c r="I194" s="85"/>
      <c r="J194" s="85"/>
      <c r="K194" s="85"/>
      <c r="L194" s="85"/>
      <c r="W194" s="31"/>
    </row>
    <row r="195" spans="1:23" s="86" customFormat="1" ht="15">
      <c r="A195" s="185" t="s">
        <v>1651</v>
      </c>
      <c r="B195" s="182"/>
      <c r="C195" s="182"/>
      <c r="D195" s="183">
        <v>252</v>
      </c>
      <c r="E195" s="183"/>
      <c r="F195" s="183" t="s">
        <v>1603</v>
      </c>
      <c r="G195" s="184">
        <v>-1407.75</v>
      </c>
      <c r="H195" s="85"/>
      <c r="I195" s="85"/>
      <c r="J195" s="85"/>
      <c r="K195" s="85"/>
      <c r="L195" s="85"/>
      <c r="W195" s="31"/>
    </row>
    <row r="196" spans="1:23" s="86" customFormat="1" ht="15">
      <c r="A196" s="185" t="s">
        <v>1654</v>
      </c>
      <c r="B196" s="182"/>
      <c r="C196" s="182"/>
      <c r="D196" s="183"/>
      <c r="E196" s="183"/>
      <c r="F196" s="183" t="s">
        <v>1592</v>
      </c>
      <c r="G196" s="184">
        <v>1152.3399999999999</v>
      </c>
      <c r="H196" s="85"/>
      <c r="I196" s="85"/>
      <c r="J196" s="85"/>
      <c r="K196" s="85"/>
      <c r="L196" s="85"/>
      <c r="W196" s="31"/>
    </row>
    <row r="197" spans="1:23" s="86" customFormat="1" ht="15">
      <c r="A197" s="196"/>
      <c r="B197" s="197"/>
      <c r="C197" s="182"/>
      <c r="D197" s="198"/>
      <c r="E197" s="199"/>
      <c r="F197" s="200"/>
      <c r="G197" s="201"/>
      <c r="H197" s="85"/>
      <c r="I197" s="85"/>
      <c r="J197" s="85"/>
      <c r="K197" s="85"/>
      <c r="L197" s="85"/>
      <c r="W197" s="31"/>
    </row>
    <row r="198" spans="1:13" s="31" customFormat="1" ht="15">
      <c r="A198" s="186"/>
      <c r="B198" s="164"/>
      <c r="C198" s="164"/>
      <c r="D198" s="165"/>
      <c r="E198" s="165"/>
      <c r="F198" s="170" t="s">
        <v>1658</v>
      </c>
      <c r="G198" s="187">
        <f>SUM(G170:G196)</f>
        <v>106664.85000000001</v>
      </c>
      <c r="H198" s="73"/>
      <c r="I198" s="73"/>
      <c r="J198" s="73"/>
      <c r="K198" s="32"/>
      <c r="L198" s="73"/>
      <c r="M198" s="88"/>
    </row>
    <row r="199" spans="1:23" s="87" customFormat="1" ht="15" customHeight="1">
      <c r="A199" s="185"/>
      <c r="B199" s="182"/>
      <c r="C199" s="182"/>
      <c r="D199" s="183"/>
      <c r="E199" s="183"/>
      <c r="F199" s="183"/>
      <c r="G199" s="184"/>
      <c r="J199" s="85"/>
      <c r="M199" s="85"/>
      <c r="O199" s="85"/>
      <c r="Q199" s="149"/>
      <c r="W199" s="19"/>
    </row>
    <row r="200" spans="1:23" s="86" customFormat="1" ht="15">
      <c r="A200" s="185">
        <v>44774</v>
      </c>
      <c r="B200" s="182"/>
      <c r="C200" s="182"/>
      <c r="D200" s="183">
        <v>87807</v>
      </c>
      <c r="E200" s="183"/>
      <c r="F200" s="183" t="s">
        <v>1673</v>
      </c>
      <c r="G200" s="184">
        <v>70</v>
      </c>
      <c r="H200" s="85"/>
      <c r="I200" s="85"/>
      <c r="J200" s="85"/>
      <c r="K200" s="85"/>
      <c r="L200" s="85"/>
      <c r="W200" s="31"/>
    </row>
    <row r="201" spans="1:23" s="86" customFormat="1" ht="15">
      <c r="A201" s="185">
        <v>44774</v>
      </c>
      <c r="B201" s="182"/>
      <c r="C201" s="182"/>
      <c r="D201" s="183">
        <v>87806</v>
      </c>
      <c r="E201" s="183"/>
      <c r="F201" s="183" t="s">
        <v>1595</v>
      </c>
      <c r="G201" s="184">
        <v>100</v>
      </c>
      <c r="H201" s="85"/>
      <c r="I201" s="85"/>
      <c r="J201" s="85"/>
      <c r="K201" s="85"/>
      <c r="L201" s="85"/>
      <c r="W201" s="31"/>
    </row>
    <row r="202" spans="1:23" s="86" customFormat="1" ht="15">
      <c r="A202" s="185">
        <v>44775</v>
      </c>
      <c r="B202" s="182"/>
      <c r="C202" s="182"/>
      <c r="D202" s="183">
        <v>88061</v>
      </c>
      <c r="E202" s="183"/>
      <c r="F202" s="183" t="s">
        <v>1673</v>
      </c>
      <c r="G202" s="184">
        <v>1000</v>
      </c>
      <c r="H202" s="85"/>
      <c r="I202" s="85"/>
      <c r="J202" s="85"/>
      <c r="K202" s="85"/>
      <c r="L202" s="85"/>
      <c r="W202" s="31"/>
    </row>
    <row r="203" spans="1:23" s="86" customFormat="1" ht="15">
      <c r="A203" s="185">
        <v>44775</v>
      </c>
      <c r="B203" s="182"/>
      <c r="C203" s="182"/>
      <c r="D203" s="183">
        <v>88062</v>
      </c>
      <c r="E203" s="183"/>
      <c r="F203" s="183" t="s">
        <v>1595</v>
      </c>
      <c r="G203" s="184">
        <v>200</v>
      </c>
      <c r="H203" s="85"/>
      <c r="I203" s="85"/>
      <c r="J203" s="85"/>
      <c r="K203" s="85"/>
      <c r="L203" s="85"/>
      <c r="W203" s="31"/>
    </row>
    <row r="204" spans="1:23" s="86" customFormat="1" ht="15">
      <c r="A204" s="185">
        <v>44775</v>
      </c>
      <c r="B204" s="182"/>
      <c r="C204" s="182"/>
      <c r="D204" s="183">
        <v>201829</v>
      </c>
      <c r="E204" s="183"/>
      <c r="F204" s="183" t="s">
        <v>1566</v>
      </c>
      <c r="G204" s="184">
        <v>-348.69</v>
      </c>
      <c r="H204" s="85"/>
      <c r="I204" s="85"/>
      <c r="J204" s="85"/>
      <c r="K204" s="85"/>
      <c r="L204" s="85"/>
      <c r="W204" s="31"/>
    </row>
    <row r="205" spans="1:23" s="86" customFormat="1" ht="15">
      <c r="A205" s="185">
        <v>44776</v>
      </c>
      <c r="B205" s="182"/>
      <c r="C205" s="182"/>
      <c r="D205" s="183">
        <v>511</v>
      </c>
      <c r="E205" s="183"/>
      <c r="F205" s="183" t="s">
        <v>175</v>
      </c>
      <c r="G205" s="184">
        <v>-4967.3999999999996</v>
      </c>
      <c r="H205" s="85"/>
      <c r="I205" s="85"/>
      <c r="J205" s="85"/>
      <c r="K205" s="85"/>
      <c r="L205" s="85"/>
      <c r="W205" s="31"/>
    </row>
    <row r="206" spans="1:23" s="86" customFormat="1" ht="15">
      <c r="A206" s="185">
        <v>44776</v>
      </c>
      <c r="B206" s="182"/>
      <c r="C206" s="182"/>
      <c r="D206" s="183">
        <v>88074</v>
      </c>
      <c r="E206" s="183"/>
      <c r="F206" s="183" t="s">
        <v>1673</v>
      </c>
      <c r="G206" s="184">
        <v>100</v>
      </c>
      <c r="H206" s="85"/>
      <c r="I206" s="85"/>
      <c r="J206" s="85"/>
      <c r="K206" s="85"/>
      <c r="L206" s="85"/>
      <c r="W206" s="31"/>
    </row>
    <row r="207" spans="1:23" s="86" customFormat="1" ht="15">
      <c r="A207" s="185">
        <v>44778</v>
      </c>
      <c r="B207" s="182"/>
      <c r="C207" s="182"/>
      <c r="D207" s="183">
        <v>88534</v>
      </c>
      <c r="E207" s="183"/>
      <c r="F207" s="183" t="s">
        <v>1576</v>
      </c>
      <c r="G207" s="184">
        <v>-99</v>
      </c>
      <c r="H207" s="85"/>
      <c r="I207" s="85"/>
      <c r="J207" s="85"/>
      <c r="K207" s="85"/>
      <c r="L207" s="85"/>
      <c r="W207" s="31"/>
    </row>
    <row r="208" spans="1:23" s="86" customFormat="1" ht="15">
      <c r="A208" s="185">
        <v>44778</v>
      </c>
      <c r="B208" s="182"/>
      <c r="C208" s="182"/>
      <c r="D208" s="183" t="s">
        <v>1674</v>
      </c>
      <c r="E208" s="183"/>
      <c r="F208" s="183" t="s">
        <v>1494</v>
      </c>
      <c r="G208" s="184">
        <v>-1853.96</v>
      </c>
      <c r="H208" s="85"/>
      <c r="I208" s="85"/>
      <c r="J208" s="85"/>
      <c r="K208" s="85"/>
      <c r="L208" s="85"/>
      <c r="W208" s="31"/>
    </row>
    <row r="209" spans="1:23" s="86" customFormat="1" ht="15">
      <c r="A209" s="185">
        <v>44781</v>
      </c>
      <c r="B209" s="182"/>
      <c r="C209" s="182"/>
      <c r="D209" s="183">
        <v>312747</v>
      </c>
      <c r="E209" s="183"/>
      <c r="F209" s="183" t="s">
        <v>1508</v>
      </c>
      <c r="G209" s="184">
        <v>-7498.61</v>
      </c>
      <c r="H209" s="85"/>
      <c r="I209" s="85"/>
      <c r="J209" s="85"/>
      <c r="K209" s="85"/>
      <c r="L209" s="85"/>
      <c r="W209" s="31"/>
    </row>
    <row r="210" spans="1:23" s="86" customFormat="1" ht="15">
      <c r="A210" s="185">
        <v>44781</v>
      </c>
      <c r="B210" s="182"/>
      <c r="C210" s="182"/>
      <c r="D210" s="183">
        <v>89006</v>
      </c>
      <c r="E210" s="183"/>
      <c r="F210" s="183" t="s">
        <v>1576</v>
      </c>
      <c r="G210" s="184">
        <v>-0.99</v>
      </c>
      <c r="H210" s="85"/>
      <c r="I210" s="85"/>
      <c r="J210" s="85"/>
      <c r="K210" s="85"/>
      <c r="L210" s="85"/>
      <c r="W210" s="31"/>
    </row>
    <row r="211" spans="1:23" s="86" customFormat="1" ht="15">
      <c r="A211" s="185">
        <v>44783</v>
      </c>
      <c r="B211" s="182"/>
      <c r="C211" s="182"/>
      <c r="D211" s="183">
        <v>89047</v>
      </c>
      <c r="E211" s="183"/>
      <c r="F211" s="183" t="s">
        <v>1673</v>
      </c>
      <c r="G211" s="184">
        <v>200</v>
      </c>
      <c r="H211" s="85"/>
      <c r="I211" s="85"/>
      <c r="J211" s="85"/>
      <c r="K211" s="85"/>
      <c r="L211" s="85"/>
      <c r="W211" s="31"/>
    </row>
    <row r="212" spans="1:23" s="86" customFormat="1" ht="15">
      <c r="A212" s="185">
        <v>44783</v>
      </c>
      <c r="B212" s="182"/>
      <c r="C212" s="182"/>
      <c r="D212" s="183">
        <v>89048</v>
      </c>
      <c r="E212" s="183"/>
      <c r="F212" s="183" t="s">
        <v>1595</v>
      </c>
      <c r="G212" s="184">
        <v>200</v>
      </c>
      <c r="H212" s="85"/>
      <c r="I212" s="85"/>
      <c r="J212" s="85"/>
      <c r="K212" s="85"/>
      <c r="L212" s="85"/>
      <c r="W212" s="31"/>
    </row>
    <row r="213" spans="1:23" s="86" customFormat="1" ht="15">
      <c r="A213" s="185">
        <v>44783</v>
      </c>
      <c r="B213" s="182"/>
      <c r="C213" s="182"/>
      <c r="D213" s="183">
        <v>89046</v>
      </c>
      <c r="E213" s="183"/>
      <c r="F213" s="183" t="s">
        <v>1673</v>
      </c>
      <c r="G213" s="184">
        <v>500</v>
      </c>
      <c r="H213" s="85"/>
      <c r="I213" s="85"/>
      <c r="J213" s="85"/>
      <c r="K213" s="85"/>
      <c r="L213" s="85"/>
      <c r="W213" s="31"/>
    </row>
    <row r="214" spans="1:23" s="86" customFormat="1" ht="15">
      <c r="A214" s="185">
        <v>44783</v>
      </c>
      <c r="B214" s="182"/>
      <c r="C214" s="182"/>
      <c r="D214" s="183">
        <v>29974</v>
      </c>
      <c r="E214" s="183"/>
      <c r="F214" s="183" t="s">
        <v>1565</v>
      </c>
      <c r="G214" s="184">
        <v>-1200</v>
      </c>
      <c r="H214" s="85"/>
      <c r="I214" s="85"/>
      <c r="J214" s="85"/>
      <c r="K214" s="85"/>
      <c r="L214" s="85"/>
      <c r="W214" s="31"/>
    </row>
    <row r="215" spans="1:23" s="86" customFormat="1" ht="15">
      <c r="A215" s="185" t="s">
        <v>1676</v>
      </c>
      <c r="B215" s="182"/>
      <c r="C215" s="182"/>
      <c r="D215" s="183">
        <v>19629</v>
      </c>
      <c r="E215" s="183"/>
      <c r="F215" s="183" t="s">
        <v>1579</v>
      </c>
      <c r="G215" s="184">
        <v>-11.55</v>
      </c>
      <c r="H215" s="85"/>
      <c r="I215" s="85"/>
      <c r="J215" s="85"/>
      <c r="K215" s="85"/>
      <c r="L215" s="85"/>
      <c r="W215" s="31"/>
    </row>
    <row r="216" spans="1:23" s="86" customFormat="1" ht="15">
      <c r="A216" s="185" t="s">
        <v>1676</v>
      </c>
      <c r="B216" s="182"/>
      <c r="C216" s="182"/>
      <c r="D216" s="183">
        <v>19629</v>
      </c>
      <c r="E216" s="183"/>
      <c r="F216" s="183" t="s">
        <v>1675</v>
      </c>
      <c r="G216" s="184">
        <v>-355.55</v>
      </c>
      <c r="H216" s="85"/>
      <c r="I216" s="85"/>
      <c r="J216" s="85"/>
      <c r="K216" s="85"/>
      <c r="L216" s="85"/>
      <c r="W216" s="31"/>
    </row>
    <row r="217" spans="1:23" s="86" customFormat="1" ht="15">
      <c r="A217" s="185" t="s">
        <v>1677</v>
      </c>
      <c r="B217" s="182"/>
      <c r="C217" s="182"/>
      <c r="D217" s="183">
        <v>89566</v>
      </c>
      <c r="E217" s="183"/>
      <c r="F217" s="183" t="s">
        <v>1595</v>
      </c>
      <c r="G217" s="184">
        <v>60</v>
      </c>
      <c r="H217" s="85"/>
      <c r="I217" s="85"/>
      <c r="J217" s="85"/>
      <c r="K217" s="85"/>
      <c r="L217" s="85"/>
      <c r="W217" s="31"/>
    </row>
    <row r="218" spans="1:23" s="86" customFormat="1" ht="15">
      <c r="A218" s="185" t="s">
        <v>1678</v>
      </c>
      <c r="B218" s="182"/>
      <c r="C218" s="182"/>
      <c r="D218" s="183">
        <v>90069</v>
      </c>
      <c r="E218" s="183"/>
      <c r="F218" s="183" t="s">
        <v>1673</v>
      </c>
      <c r="G218" s="184">
        <v>500</v>
      </c>
      <c r="H218" s="85"/>
      <c r="I218" s="85"/>
      <c r="J218" s="85"/>
      <c r="K218" s="85"/>
      <c r="L218" s="85"/>
      <c r="W218" s="31"/>
    </row>
    <row r="219" spans="1:23" s="86" customFormat="1" ht="15">
      <c r="A219" s="185" t="s">
        <v>1681</v>
      </c>
      <c r="B219" s="182"/>
      <c r="C219" s="182"/>
      <c r="D219" s="183" t="s">
        <v>1679</v>
      </c>
      <c r="E219" s="183"/>
      <c r="F219" s="183" t="s">
        <v>1567</v>
      </c>
      <c r="G219" s="184">
        <v>-450.59</v>
      </c>
      <c r="H219" s="85"/>
      <c r="I219" s="85"/>
      <c r="J219" s="85"/>
      <c r="K219" s="85"/>
      <c r="L219" s="85"/>
      <c r="W219" s="31"/>
    </row>
    <row r="220" spans="1:23" s="86" customFormat="1" ht="15">
      <c r="A220" s="185" t="s">
        <v>1681</v>
      </c>
      <c r="B220" s="182"/>
      <c r="C220" s="182"/>
      <c r="D220" s="183" t="s">
        <v>1680</v>
      </c>
      <c r="E220" s="183"/>
      <c r="F220" s="183" t="s">
        <v>1580</v>
      </c>
      <c r="G220" s="184">
        <v>-163.91</v>
      </c>
      <c r="H220" s="85"/>
      <c r="I220" s="85"/>
      <c r="J220" s="85"/>
      <c r="K220" s="85"/>
      <c r="L220" s="85"/>
      <c r="W220" s="31"/>
    </row>
    <row r="221" spans="1:23" s="86" customFormat="1" ht="15">
      <c r="A221" s="185" t="s">
        <v>1681</v>
      </c>
      <c r="B221" s="182"/>
      <c r="C221" s="182"/>
      <c r="D221" s="183">
        <v>312747</v>
      </c>
      <c r="E221" s="183"/>
      <c r="F221" s="183" t="s">
        <v>1682</v>
      </c>
      <c r="G221" s="184">
        <v>-119.85</v>
      </c>
      <c r="H221" s="85"/>
      <c r="I221" s="85"/>
      <c r="J221" s="85"/>
      <c r="K221" s="85"/>
      <c r="L221" s="85"/>
      <c r="W221" s="31"/>
    </row>
    <row r="222" spans="1:23" s="86" customFormat="1" ht="15">
      <c r="A222" s="185" t="s">
        <v>1681</v>
      </c>
      <c r="B222" s="182"/>
      <c r="C222" s="182"/>
      <c r="D222" s="183">
        <v>19419</v>
      </c>
      <c r="E222" s="183"/>
      <c r="F222" s="183" t="s">
        <v>1567</v>
      </c>
      <c r="G222" s="184">
        <v>-25.81</v>
      </c>
      <c r="H222" s="85"/>
      <c r="I222" s="85"/>
      <c r="J222" s="85"/>
      <c r="K222" s="85"/>
      <c r="L222" s="85"/>
      <c r="W222" s="31"/>
    </row>
    <row r="223" spans="1:23" s="86" customFormat="1" ht="15">
      <c r="A223" s="185" t="s">
        <v>1681</v>
      </c>
      <c r="B223" s="182"/>
      <c r="C223" s="182"/>
      <c r="D223" s="183">
        <v>252</v>
      </c>
      <c r="E223" s="183"/>
      <c r="F223" s="183" t="s">
        <v>1682</v>
      </c>
      <c r="G223" s="184">
        <v>-22.5</v>
      </c>
      <c r="H223" s="85"/>
      <c r="I223" s="85"/>
      <c r="J223" s="85"/>
      <c r="K223" s="85"/>
      <c r="L223" s="85"/>
      <c r="W223" s="31"/>
    </row>
    <row r="224" spans="1:23" s="86" customFormat="1" ht="15">
      <c r="A224" s="185" t="s">
        <v>1681</v>
      </c>
      <c r="B224" s="182"/>
      <c r="C224" s="182"/>
      <c r="D224" s="183">
        <v>90232</v>
      </c>
      <c r="E224" s="183"/>
      <c r="F224" s="183" t="s">
        <v>1673</v>
      </c>
      <c r="G224" s="184">
        <v>150</v>
      </c>
      <c r="H224" s="85"/>
      <c r="I224" s="85"/>
      <c r="J224" s="85"/>
      <c r="K224" s="85"/>
      <c r="L224" s="85"/>
      <c r="W224" s="31"/>
    </row>
    <row r="225" spans="1:23" s="86" customFormat="1" ht="15">
      <c r="A225" s="185" t="s">
        <v>1683</v>
      </c>
      <c r="B225" s="182"/>
      <c r="C225" s="182"/>
      <c r="D225" s="183">
        <v>518</v>
      </c>
      <c r="E225" s="183"/>
      <c r="F225" s="183" t="s">
        <v>175</v>
      </c>
      <c r="G225" s="184">
        <v>-1323</v>
      </c>
      <c r="H225" s="85"/>
      <c r="I225" s="85"/>
      <c r="J225" s="85"/>
      <c r="K225" s="85"/>
      <c r="L225" s="85"/>
      <c r="W225" s="31"/>
    </row>
    <row r="226" spans="1:23" s="86" customFormat="1" ht="15">
      <c r="A226" s="185" t="s">
        <v>1683</v>
      </c>
      <c r="B226" s="182"/>
      <c r="C226" s="182"/>
      <c r="D226" s="183">
        <v>516</v>
      </c>
      <c r="E226" s="183"/>
      <c r="F226" s="183" t="s">
        <v>175</v>
      </c>
      <c r="G226" s="184">
        <v>-1323</v>
      </c>
      <c r="H226" s="85"/>
      <c r="I226" s="171"/>
      <c r="J226" s="85"/>
      <c r="K226" s="85"/>
      <c r="L226" s="85"/>
      <c r="W226" s="31"/>
    </row>
    <row r="227" spans="1:23" s="86" customFormat="1" ht="15">
      <c r="A227" s="185" t="s">
        <v>1683</v>
      </c>
      <c r="B227" s="182"/>
      <c r="C227" s="182"/>
      <c r="D227" s="183">
        <v>519</v>
      </c>
      <c r="E227" s="183"/>
      <c r="F227" s="183" t="s">
        <v>175</v>
      </c>
      <c r="G227" s="184">
        <v>-3754.80</v>
      </c>
      <c r="H227" s="85"/>
      <c r="I227" s="171"/>
      <c r="J227" s="85"/>
      <c r="K227" s="85"/>
      <c r="L227" s="85"/>
      <c r="W227" s="31"/>
    </row>
    <row r="228" spans="1:23" s="86" customFormat="1" ht="15">
      <c r="A228" s="185" t="s">
        <v>1683</v>
      </c>
      <c r="B228" s="182"/>
      <c r="C228" s="182"/>
      <c r="D228" s="183">
        <v>90652</v>
      </c>
      <c r="E228" s="183"/>
      <c r="F228" s="183" t="s">
        <v>1595</v>
      </c>
      <c r="G228" s="184">
        <v>70</v>
      </c>
      <c r="H228" s="85"/>
      <c r="J228" s="85"/>
      <c r="K228" s="85"/>
      <c r="L228" s="85"/>
      <c r="W228" s="31"/>
    </row>
    <row r="229" spans="1:23" s="86" customFormat="1" ht="15">
      <c r="A229" s="185" t="s">
        <v>1684</v>
      </c>
      <c r="B229" s="182"/>
      <c r="C229" s="182"/>
      <c r="D229" s="183">
        <v>91080</v>
      </c>
      <c r="E229" s="183"/>
      <c r="F229" s="183" t="s">
        <v>1673</v>
      </c>
      <c r="G229" s="184">
        <v>200</v>
      </c>
      <c r="H229" s="85"/>
      <c r="I229" s="85"/>
      <c r="J229" s="85"/>
      <c r="K229" s="85"/>
      <c r="L229" s="85"/>
      <c r="W229" s="31"/>
    </row>
    <row r="230" spans="1:23" s="86" customFormat="1" ht="15">
      <c r="A230" s="185" t="s">
        <v>1684</v>
      </c>
      <c r="B230" s="182"/>
      <c r="C230" s="182"/>
      <c r="D230" s="183">
        <v>91079</v>
      </c>
      <c r="E230" s="183"/>
      <c r="F230" s="183" t="s">
        <v>1673</v>
      </c>
      <c r="G230" s="184">
        <v>100</v>
      </c>
      <c r="H230" s="85"/>
      <c r="I230" s="85"/>
      <c r="J230" s="85"/>
      <c r="K230" s="85"/>
      <c r="L230" s="85"/>
      <c r="W230" s="31"/>
    </row>
    <row r="231" spans="1:23" s="86" customFormat="1" ht="15">
      <c r="A231" s="185"/>
      <c r="B231" s="182"/>
      <c r="C231" s="182"/>
      <c r="D231" s="183"/>
      <c r="E231" s="183"/>
      <c r="F231" s="183" t="s">
        <v>1685</v>
      </c>
      <c r="G231" s="184">
        <f>495.74+168.57</f>
        <v>664.30999999999995</v>
      </c>
      <c r="H231" s="85"/>
      <c r="I231" s="85"/>
      <c r="J231" s="85"/>
      <c r="K231" s="85"/>
      <c r="L231" s="85"/>
      <c r="W231" s="31"/>
    </row>
    <row r="232" spans="1:23" s="86" customFormat="1" ht="15">
      <c r="A232" s="196"/>
      <c r="B232" s="197"/>
      <c r="C232" s="182"/>
      <c r="D232" s="198"/>
      <c r="E232" s="199"/>
      <c r="F232" s="200"/>
      <c r="G232" s="201"/>
      <c r="H232" s="85"/>
      <c r="I232" s="85"/>
      <c r="J232" s="85"/>
      <c r="K232" s="85"/>
      <c r="L232" s="85"/>
      <c r="W232" s="31"/>
    </row>
    <row r="233" spans="1:13" s="31" customFormat="1" ht="15">
      <c r="A233" s="186"/>
      <c r="B233" s="164"/>
      <c r="C233" s="164"/>
      <c r="D233" s="165"/>
      <c r="E233" s="165"/>
      <c r="F233" s="170" t="s">
        <v>1686</v>
      </c>
      <c r="G233" s="187">
        <f>SUM(G198:G231)</f>
        <v>87259.949999999983</v>
      </c>
      <c r="H233" s="73"/>
      <c r="I233" s="73"/>
      <c r="J233" s="73"/>
      <c r="K233" s="32"/>
      <c r="L233" s="73"/>
      <c r="M233" s="88"/>
    </row>
    <row r="234" spans="1:23" s="87" customFormat="1" ht="15" customHeight="1">
      <c r="A234" s="185"/>
      <c r="B234" s="182"/>
      <c r="C234" s="182"/>
      <c r="D234" s="183"/>
      <c r="E234" s="183"/>
      <c r="F234" s="183"/>
      <c r="G234" s="184"/>
      <c r="J234" s="85"/>
      <c r="M234" s="85"/>
      <c r="O234" s="85"/>
      <c r="Q234" s="149"/>
      <c r="W234" s="19"/>
    </row>
    <row r="235" spans="1:23" s="86" customFormat="1" ht="15">
      <c r="A235" s="185">
        <v>44805</v>
      </c>
      <c r="B235" s="182"/>
      <c r="C235" s="182"/>
      <c r="D235" s="183">
        <v>540</v>
      </c>
      <c r="E235" s="183"/>
      <c r="F235" s="183" t="s">
        <v>175</v>
      </c>
      <c r="G235" s="184">
        <v>-3964.80</v>
      </c>
      <c r="H235" s="85"/>
      <c r="I235" s="85"/>
      <c r="J235" s="85"/>
      <c r="K235" s="85"/>
      <c r="L235" s="85"/>
      <c r="W235" s="31"/>
    </row>
    <row r="236" spans="1:23" s="86" customFormat="1" ht="15">
      <c r="A236" s="185">
        <v>44805</v>
      </c>
      <c r="B236" s="182"/>
      <c r="C236" s="182"/>
      <c r="D236" s="183">
        <v>539</v>
      </c>
      <c r="E236" s="183"/>
      <c r="F236" s="183" t="s">
        <v>175</v>
      </c>
      <c r="G236" s="184">
        <v>-3958.5</v>
      </c>
      <c r="H236" s="85"/>
      <c r="I236" s="85"/>
      <c r="J236" s="85"/>
      <c r="K236" s="85"/>
      <c r="L236" s="85"/>
      <c r="W236" s="31"/>
    </row>
    <row r="237" spans="1:23" s="86" customFormat="1" ht="15">
      <c r="A237" s="185">
        <v>44805</v>
      </c>
      <c r="B237" s="182"/>
      <c r="C237" s="182"/>
      <c r="D237" s="183">
        <v>92067</v>
      </c>
      <c r="E237" s="183"/>
      <c r="F237" s="183" t="s">
        <v>1673</v>
      </c>
      <c r="G237" s="184">
        <v>1101.82</v>
      </c>
      <c r="H237" s="85"/>
      <c r="I237" s="85"/>
      <c r="J237" s="85"/>
      <c r="K237" s="85"/>
      <c r="L237" s="85"/>
      <c r="W237" s="31"/>
    </row>
    <row r="238" spans="1:23" s="86" customFormat="1" ht="15">
      <c r="A238" s="185">
        <v>44805</v>
      </c>
      <c r="B238" s="182"/>
      <c r="C238" s="182"/>
      <c r="D238" s="183">
        <v>36753480</v>
      </c>
      <c r="E238" s="183"/>
      <c r="F238" s="183" t="s">
        <v>1691</v>
      </c>
      <c r="G238" s="184">
        <v>-348.69</v>
      </c>
      <c r="H238" s="85"/>
      <c r="I238" s="85"/>
      <c r="J238" s="85"/>
      <c r="K238" s="85"/>
      <c r="L238" s="85"/>
      <c r="W238" s="31"/>
    </row>
    <row r="239" spans="1:23" s="86" customFormat="1" ht="15">
      <c r="A239" s="185">
        <v>44809</v>
      </c>
      <c r="B239" s="182"/>
      <c r="C239" s="182"/>
      <c r="D239" s="183">
        <v>93158</v>
      </c>
      <c r="E239" s="183"/>
      <c r="F239" s="183" t="s">
        <v>1595</v>
      </c>
      <c r="G239" s="184">
        <v>200</v>
      </c>
      <c r="H239" s="85"/>
      <c r="I239" s="85"/>
      <c r="J239" s="85"/>
      <c r="K239" s="85"/>
      <c r="L239" s="85"/>
      <c r="W239" s="31"/>
    </row>
    <row r="240" spans="1:23" s="86" customFormat="1" ht="15">
      <c r="A240" s="185">
        <v>44809</v>
      </c>
      <c r="B240" s="182"/>
      <c r="C240" s="182"/>
      <c r="D240" s="183">
        <v>93157</v>
      </c>
      <c r="E240" s="183"/>
      <c r="F240" s="183" t="s">
        <v>1576</v>
      </c>
      <c r="G240" s="184">
        <v>-99</v>
      </c>
      <c r="H240" s="85"/>
      <c r="I240" s="85"/>
      <c r="J240" s="85"/>
      <c r="K240" s="85"/>
      <c r="L240" s="85"/>
      <c r="W240" s="31"/>
    </row>
    <row r="241" spans="1:23" s="86" customFormat="1" ht="15">
      <c r="A241" s="185">
        <v>44809</v>
      </c>
      <c r="B241" s="182"/>
      <c r="C241" s="182"/>
      <c r="D241" s="183">
        <v>19850</v>
      </c>
      <c r="E241" s="183"/>
      <c r="F241" s="183" t="s">
        <v>1675</v>
      </c>
      <c r="G241" s="184">
        <v>-606.88</v>
      </c>
      <c r="H241" s="85"/>
      <c r="I241" s="85"/>
      <c r="J241" s="85"/>
      <c r="K241" s="85"/>
      <c r="L241" s="85"/>
      <c r="W241" s="31"/>
    </row>
    <row r="242" spans="1:23" s="86" customFormat="1" ht="15">
      <c r="A242" s="185">
        <v>44810</v>
      </c>
      <c r="B242" s="182"/>
      <c r="C242" s="182"/>
      <c r="D242" s="183" t="s">
        <v>1692</v>
      </c>
      <c r="E242" s="183"/>
      <c r="F242" s="183" t="s">
        <v>1494</v>
      </c>
      <c r="G242" s="184">
        <v>-1859.36</v>
      </c>
      <c r="H242" s="85"/>
      <c r="I242" s="85"/>
      <c r="J242" s="85"/>
      <c r="K242" s="85"/>
      <c r="L242" s="85"/>
      <c r="W242" s="31"/>
    </row>
    <row r="243" spans="1:23" s="86" customFormat="1" ht="15">
      <c r="A243" s="185">
        <v>44810</v>
      </c>
      <c r="B243" s="182"/>
      <c r="C243" s="182"/>
      <c r="D243" s="183">
        <v>544</v>
      </c>
      <c r="E243" s="183"/>
      <c r="F243" s="183" t="s">
        <v>175</v>
      </c>
      <c r="G243" s="184">
        <v>-8505.35</v>
      </c>
      <c r="H243" s="85"/>
      <c r="I243" s="85"/>
      <c r="J243" s="85"/>
      <c r="K243" s="85"/>
      <c r="L243" s="85"/>
      <c r="W243" s="31"/>
    </row>
    <row r="244" spans="1:23" s="86" customFormat="1" ht="15">
      <c r="A244" s="185">
        <v>44812</v>
      </c>
      <c r="B244" s="182"/>
      <c r="C244" s="182"/>
      <c r="D244" s="183">
        <v>93178</v>
      </c>
      <c r="E244" s="183"/>
      <c r="F244" s="183" t="s">
        <v>1576</v>
      </c>
      <c r="G244" s="184">
        <v>-0.99</v>
      </c>
      <c r="H244" s="85"/>
      <c r="I244" s="85"/>
      <c r="J244" s="85"/>
      <c r="K244" s="85"/>
      <c r="L244" s="85"/>
      <c r="W244" s="31"/>
    </row>
    <row r="245" spans="1:23" s="86" customFormat="1" ht="15">
      <c r="A245" s="185">
        <v>44812</v>
      </c>
      <c r="B245" s="182"/>
      <c r="C245" s="182"/>
      <c r="D245" s="183">
        <v>545</v>
      </c>
      <c r="E245" s="183"/>
      <c r="F245" s="183" t="s">
        <v>175</v>
      </c>
      <c r="G245" s="184">
        <v>-2068.5</v>
      </c>
      <c r="H245" s="85"/>
      <c r="I245" s="85"/>
      <c r="J245" s="85"/>
      <c r="K245" s="85"/>
      <c r="L245" s="85"/>
      <c r="W245" s="31"/>
    </row>
    <row r="246" spans="1:23" s="86" customFormat="1" ht="15">
      <c r="A246" s="185">
        <v>44812</v>
      </c>
      <c r="B246" s="182"/>
      <c r="C246" s="182"/>
      <c r="D246" s="183">
        <v>546</v>
      </c>
      <c r="E246" s="183"/>
      <c r="F246" s="183" t="s">
        <v>175</v>
      </c>
      <c r="G246" s="184">
        <v>-1725.5</v>
      </c>
      <c r="H246" s="85"/>
      <c r="I246" s="85"/>
      <c r="J246" s="85"/>
      <c r="K246" s="85"/>
      <c r="L246" s="85"/>
      <c r="W246" s="31"/>
    </row>
    <row r="247" spans="1:23" s="86" customFormat="1" ht="15">
      <c r="A247" s="185">
        <v>44812</v>
      </c>
      <c r="B247" s="182"/>
      <c r="C247" s="182"/>
      <c r="D247" s="183">
        <v>547</v>
      </c>
      <c r="E247" s="183"/>
      <c r="F247" s="183" t="s">
        <v>175</v>
      </c>
      <c r="G247" s="184">
        <v>-1725.5</v>
      </c>
      <c r="H247" s="85"/>
      <c r="I247" s="85"/>
      <c r="J247" s="85"/>
      <c r="K247" s="85"/>
      <c r="L247" s="85"/>
      <c r="W247" s="31"/>
    </row>
    <row r="248" spans="1:23" s="86" customFormat="1" ht="15">
      <c r="A248" s="185">
        <v>44812</v>
      </c>
      <c r="B248" s="182"/>
      <c r="C248" s="182"/>
      <c r="D248" s="183">
        <v>313645</v>
      </c>
      <c r="E248" s="183"/>
      <c r="F248" s="183" t="s">
        <v>146</v>
      </c>
      <c r="G248" s="184">
        <v>-5527.76</v>
      </c>
      <c r="H248" s="85"/>
      <c r="I248" s="85"/>
      <c r="J248" s="85"/>
      <c r="K248" s="85"/>
      <c r="L248" s="85"/>
      <c r="W248" s="31"/>
    </row>
    <row r="249" spans="1:23" s="86" customFormat="1" ht="15">
      <c r="A249" s="185">
        <v>44813</v>
      </c>
      <c r="B249" s="182"/>
      <c r="C249" s="182"/>
      <c r="D249" s="183">
        <v>3823</v>
      </c>
      <c r="E249" s="183"/>
      <c r="F249" s="183" t="s">
        <v>1672</v>
      </c>
      <c r="G249" s="184">
        <v>-4500</v>
      </c>
      <c r="H249" s="85"/>
      <c r="I249" s="85"/>
      <c r="J249" s="85"/>
      <c r="K249" s="85"/>
      <c r="L249" s="85"/>
      <c r="W249" s="31"/>
    </row>
    <row r="250" spans="1:23" s="86" customFormat="1" ht="15">
      <c r="A250" s="185">
        <v>44816</v>
      </c>
      <c r="B250" s="182"/>
      <c r="C250" s="182"/>
      <c r="D250" s="183">
        <v>19850</v>
      </c>
      <c r="E250" s="183"/>
      <c r="F250" s="183" t="s">
        <v>1579</v>
      </c>
      <c r="G250" s="184">
        <v>-20.04</v>
      </c>
      <c r="H250" s="85"/>
      <c r="I250" s="85"/>
      <c r="J250" s="85"/>
      <c r="K250" s="85"/>
      <c r="L250" s="85"/>
      <c r="W250" s="31"/>
    </row>
    <row r="251" spans="1:23" s="86" customFormat="1" ht="15">
      <c r="A251" s="185">
        <v>44816</v>
      </c>
      <c r="B251" s="182"/>
      <c r="C251" s="182"/>
      <c r="D251" s="183">
        <v>30069</v>
      </c>
      <c r="E251" s="183"/>
      <c r="F251" s="183" t="s">
        <v>1565</v>
      </c>
      <c r="G251" s="184">
        <v>-1200</v>
      </c>
      <c r="H251" s="85"/>
      <c r="I251" s="85"/>
      <c r="J251" s="85"/>
      <c r="K251" s="85"/>
      <c r="L251" s="85"/>
      <c r="W251" s="31"/>
    </row>
    <row r="252" spans="1:23" s="86" customFormat="1" ht="15">
      <c r="A252" s="185">
        <v>44823</v>
      </c>
      <c r="B252" s="182"/>
      <c r="C252" s="182"/>
      <c r="D252" s="183">
        <v>549</v>
      </c>
      <c r="E252" s="183"/>
      <c r="F252" s="183" t="s">
        <v>175</v>
      </c>
      <c r="G252" s="184">
        <v>-9991.10</v>
      </c>
      <c r="H252" s="85"/>
      <c r="I252" s="85"/>
      <c r="J252" s="85"/>
      <c r="K252" s="85"/>
      <c r="L252" s="85"/>
      <c r="W252" s="31"/>
    </row>
    <row r="253" spans="1:23" s="86" customFormat="1" ht="15">
      <c r="A253" s="185">
        <v>44823</v>
      </c>
      <c r="B253" s="182"/>
      <c r="C253" s="182"/>
      <c r="D253" s="183">
        <v>94041</v>
      </c>
      <c r="E253" s="183"/>
      <c r="F253" s="183" t="s">
        <v>1576</v>
      </c>
      <c r="G253" s="184">
        <v>-1</v>
      </c>
      <c r="H253" s="85"/>
      <c r="I253" s="85"/>
      <c r="J253" s="85"/>
      <c r="K253" s="85"/>
      <c r="L253" s="85"/>
      <c r="W253" s="31"/>
    </row>
    <row r="254" spans="1:23" s="86" customFormat="1" ht="15">
      <c r="A254" s="185">
        <v>44824</v>
      </c>
      <c r="B254" s="182"/>
      <c r="C254" s="182"/>
      <c r="D254" s="183">
        <v>312747</v>
      </c>
      <c r="E254" s="183"/>
      <c r="F254" s="183" t="s">
        <v>1567</v>
      </c>
      <c r="G254" s="184">
        <v>-371.54</v>
      </c>
      <c r="H254" s="85"/>
      <c r="I254" s="85"/>
      <c r="J254" s="85"/>
      <c r="K254" s="85"/>
      <c r="L254" s="85"/>
      <c r="W254" s="31"/>
    </row>
    <row r="255" spans="1:23" s="86" customFormat="1" ht="15">
      <c r="A255" s="185">
        <v>44824</v>
      </c>
      <c r="B255" s="182"/>
      <c r="C255" s="182"/>
      <c r="D255" s="183">
        <v>19629</v>
      </c>
      <c r="E255" s="183"/>
      <c r="F255" s="183" t="s">
        <v>1567</v>
      </c>
      <c r="G255" s="184">
        <v>-17.899999999999999</v>
      </c>
      <c r="H255" s="85"/>
      <c r="I255" s="85"/>
      <c r="J255" s="85"/>
      <c r="K255" s="85"/>
      <c r="L255" s="85"/>
      <c r="W255" s="31"/>
    </row>
    <row r="256" spans="1:23" s="86" customFormat="1" ht="15.75" thickBot="1">
      <c r="A256" s="185">
        <v>44824</v>
      </c>
      <c r="B256" s="182"/>
      <c r="C256" s="182"/>
      <c r="D256" s="183" t="s">
        <v>1693</v>
      </c>
      <c r="E256" s="183"/>
      <c r="F256" s="183" t="s">
        <v>1580</v>
      </c>
      <c r="G256" s="184">
        <v>-163.91</v>
      </c>
      <c r="H256" s="85"/>
      <c r="I256" s="85"/>
      <c r="J256" s="85"/>
      <c r="K256" s="85"/>
      <c r="L256" s="85"/>
      <c r="W256" s="31"/>
    </row>
    <row r="257" spans="1:23" s="86" customFormat="1" ht="15.75" thickBot="1">
      <c r="A257" s="185">
        <v>44824</v>
      </c>
      <c r="B257" s="182"/>
      <c r="C257" s="182"/>
      <c r="D257" s="183">
        <v>19850</v>
      </c>
      <c r="E257" s="183"/>
      <c r="F257" s="183" t="s">
        <v>1682</v>
      </c>
      <c r="G257" s="184">
        <v>-10.02</v>
      </c>
      <c r="H257" s="85"/>
      <c r="I257" s="85"/>
      <c r="J257" s="85"/>
      <c r="K257" s="85"/>
      <c r="L257" s="85"/>
      <c r="M257" s="19"/>
      <c r="N257" s="133" t="s">
        <v>1564</v>
      </c>
      <c r="O257" s="84" t="s">
        <v>1636</v>
      </c>
      <c r="P257" s="84" t="s">
        <v>1637</v>
      </c>
      <c r="W257" s="31"/>
    </row>
    <row r="258" spans="1:23" s="86" customFormat="1" ht="15">
      <c r="A258" s="185">
        <v>44824</v>
      </c>
      <c r="B258" s="182"/>
      <c r="C258" s="182"/>
      <c r="D258" s="183">
        <v>313645</v>
      </c>
      <c r="E258" s="183"/>
      <c r="F258" s="183" t="s">
        <v>1682</v>
      </c>
      <c r="G258" s="184">
        <v>-88.35</v>
      </c>
      <c r="H258" s="85"/>
      <c r="I258" s="85"/>
      <c r="J258" s="85"/>
      <c r="K258" s="85"/>
      <c r="L258" s="85"/>
      <c r="M258" s="125" t="s">
        <v>882</v>
      </c>
      <c r="N258" s="126">
        <v>3</v>
      </c>
      <c r="O258" s="154">
        <v>1030</v>
      </c>
      <c r="P258" s="157">
        <v>1047</v>
      </c>
      <c r="W258" s="31"/>
    </row>
    <row r="259" spans="1:23" s="86" customFormat="1" ht="15">
      <c r="A259" s="185">
        <v>44825</v>
      </c>
      <c r="B259" s="182"/>
      <c r="C259" s="182"/>
      <c r="D259" s="183">
        <v>94641</v>
      </c>
      <c r="E259" s="183"/>
      <c r="F259" s="183" t="s">
        <v>1576</v>
      </c>
      <c r="G259" s="184">
        <v>-1</v>
      </c>
      <c r="H259" s="85"/>
      <c r="I259" s="85"/>
      <c r="J259" s="85"/>
      <c r="K259" s="85"/>
      <c r="L259" s="85"/>
      <c r="M259" s="128" t="s">
        <v>874</v>
      </c>
      <c r="N259" s="19">
        <v>14</v>
      </c>
      <c r="O259" s="155">
        <v>1035</v>
      </c>
      <c r="P259" s="158">
        <v>1057</v>
      </c>
      <c r="W259" s="31"/>
    </row>
    <row r="260" spans="1:23" s="86" customFormat="1" ht="15">
      <c r="A260" s="185">
        <v>44825</v>
      </c>
      <c r="B260" s="182"/>
      <c r="C260" s="182"/>
      <c r="D260" s="183">
        <v>264</v>
      </c>
      <c r="E260" s="183"/>
      <c r="F260" s="183" t="s">
        <v>1350</v>
      </c>
      <c r="G260" s="184">
        <v>-1595.45</v>
      </c>
      <c r="H260" s="85"/>
      <c r="I260" s="85"/>
      <c r="J260" s="85"/>
      <c r="K260" s="85"/>
      <c r="L260" s="85"/>
      <c r="M260" s="128" t="s">
        <v>869</v>
      </c>
      <c r="N260" s="19">
        <v>10</v>
      </c>
      <c r="O260" s="155">
        <v>1037</v>
      </c>
      <c r="P260" s="158">
        <v>1052</v>
      </c>
      <c r="W260" s="31"/>
    </row>
    <row r="261" spans="1:23" s="86" customFormat="1" ht="15.75" thickBot="1">
      <c r="A261" s="185">
        <v>44834</v>
      </c>
      <c r="B261" s="182"/>
      <c r="C261" s="182"/>
      <c r="D261" s="183">
        <v>95794</v>
      </c>
      <c r="E261" s="183"/>
      <c r="F261" s="183" t="s">
        <v>1576</v>
      </c>
      <c r="G261" s="184">
        <v>-1</v>
      </c>
      <c r="H261" s="85"/>
      <c r="I261" s="85"/>
      <c r="J261" s="85"/>
      <c r="K261" s="85"/>
      <c r="L261" s="85"/>
      <c r="M261" s="130" t="s">
        <v>1563</v>
      </c>
      <c r="N261" s="131">
        <v>39</v>
      </c>
      <c r="O261" s="156">
        <v>4209</v>
      </c>
      <c r="P261" s="153">
        <v>4240</v>
      </c>
      <c r="W261" s="31"/>
    </row>
    <row r="262" spans="1:23" s="86" customFormat="1" ht="15">
      <c r="A262" s="185">
        <v>44834</v>
      </c>
      <c r="B262" s="182"/>
      <c r="C262" s="182"/>
      <c r="D262" s="183">
        <v>3843</v>
      </c>
      <c r="E262" s="183"/>
      <c r="F262" s="183" t="s">
        <v>1672</v>
      </c>
      <c r="G262" s="184">
        <v>-3880</v>
      </c>
      <c r="H262" s="85"/>
      <c r="I262" s="171"/>
      <c r="J262" s="85"/>
      <c r="K262" s="85"/>
      <c r="L262" s="85"/>
      <c r="W262" s="31"/>
    </row>
    <row r="263" spans="1:23" s="86" customFormat="1" ht="15">
      <c r="A263" s="185"/>
      <c r="B263" s="182"/>
      <c r="C263" s="182"/>
      <c r="D263" s="183"/>
      <c r="E263" s="183"/>
      <c r="F263" s="183" t="s">
        <v>1685</v>
      </c>
      <c r="G263" s="184">
        <v>438.29</v>
      </c>
      <c r="H263" s="85"/>
      <c r="I263" s="85"/>
      <c r="J263" s="85"/>
      <c r="K263" s="85"/>
      <c r="L263" s="85"/>
      <c r="W263" s="31"/>
    </row>
    <row r="264" spans="1:23" s="86" customFormat="1" ht="15">
      <c r="A264" s="196"/>
      <c r="B264" s="197"/>
      <c r="C264" s="182"/>
      <c r="D264" s="198"/>
      <c r="E264" s="199"/>
      <c r="F264" s="200"/>
      <c r="G264" s="201"/>
      <c r="H264" s="85"/>
      <c r="I264" s="85"/>
      <c r="J264" s="85"/>
      <c r="K264" s="85"/>
      <c r="L264" s="85"/>
      <c r="W264" s="31"/>
    </row>
    <row r="265" spans="1:13" s="31" customFormat="1" ht="15">
      <c r="A265" s="186"/>
      <c r="B265" s="164"/>
      <c r="C265" s="164"/>
      <c r="D265" s="165"/>
      <c r="E265" s="165"/>
      <c r="F265" s="170" t="s">
        <v>1694</v>
      </c>
      <c r="G265" s="187">
        <f>SUM(G233:G263)</f>
        <v>36767.919999999969</v>
      </c>
      <c r="H265" s="73"/>
      <c r="I265" s="73"/>
      <c r="J265" s="73"/>
      <c r="K265" s="32"/>
      <c r="L265" s="73"/>
      <c r="M265" s="88"/>
    </row>
    <row r="266" spans="1:23" s="87" customFormat="1" ht="15" customHeight="1">
      <c r="A266" s="185"/>
      <c r="B266" s="182"/>
      <c r="C266" s="182"/>
      <c r="D266" s="183"/>
      <c r="E266" s="183"/>
      <c r="F266" s="183"/>
      <c r="G266" s="184"/>
      <c r="J266" s="85"/>
      <c r="M266" s="85"/>
      <c r="O266" s="85"/>
      <c r="Q266" s="149"/>
      <c r="W266" s="19"/>
    </row>
    <row r="267" spans="1:23" s="86" customFormat="1" ht="15">
      <c r="A267" s="185">
        <v>44837</v>
      </c>
      <c r="B267" s="182"/>
      <c r="C267" s="182"/>
      <c r="D267" s="183">
        <v>36770241</v>
      </c>
      <c r="E267" s="183"/>
      <c r="F267" s="183" t="s">
        <v>1691</v>
      </c>
      <c r="G267" s="184">
        <v>-348.69</v>
      </c>
      <c r="H267" s="85"/>
      <c r="I267" s="85"/>
      <c r="J267" s="85"/>
      <c r="K267" s="85"/>
      <c r="L267" s="85"/>
      <c r="W267" s="31"/>
    </row>
    <row r="268" spans="1:23" s="86" customFormat="1" ht="15">
      <c r="A268" s="185">
        <v>44838</v>
      </c>
      <c r="B268" s="182"/>
      <c r="C268" s="182"/>
      <c r="D268" s="183">
        <v>555</v>
      </c>
      <c r="E268" s="183"/>
      <c r="F268" s="183" t="s">
        <v>175</v>
      </c>
      <c r="G268" s="184">
        <v>-1725.5</v>
      </c>
      <c r="H268" s="85"/>
      <c r="I268" s="85"/>
      <c r="J268" s="85"/>
      <c r="K268" s="85"/>
      <c r="L268" s="85"/>
      <c r="W268" s="31"/>
    </row>
    <row r="269" spans="1:23" s="86" customFormat="1" ht="15">
      <c r="A269" s="185">
        <v>44838</v>
      </c>
      <c r="B269" s="182"/>
      <c r="C269" s="182"/>
      <c r="D269" s="183">
        <v>554</v>
      </c>
      <c r="E269" s="183"/>
      <c r="F269" s="183" t="s">
        <v>175</v>
      </c>
      <c r="G269" s="184">
        <v>-2268</v>
      </c>
      <c r="H269" s="85"/>
      <c r="I269" s="85"/>
      <c r="J269" s="85"/>
      <c r="K269" s="85"/>
      <c r="L269" s="85"/>
      <c r="W269" s="31"/>
    </row>
    <row r="270" spans="1:23" s="86" customFormat="1" ht="15">
      <c r="A270" s="185">
        <v>44838</v>
      </c>
      <c r="B270" s="182"/>
      <c r="C270" s="182"/>
      <c r="D270" s="183">
        <v>556</v>
      </c>
      <c r="E270" s="183"/>
      <c r="F270" s="183" t="s">
        <v>175</v>
      </c>
      <c r="G270" s="184">
        <v>-1725.5</v>
      </c>
      <c r="H270" s="85"/>
      <c r="I270" s="85"/>
      <c r="J270" s="85"/>
      <c r="K270" s="85"/>
      <c r="L270" s="85"/>
      <c r="W270" s="31"/>
    </row>
    <row r="271" spans="1:23" s="86" customFormat="1" ht="15">
      <c r="A271" s="185">
        <v>44839</v>
      </c>
      <c r="B271" s="182"/>
      <c r="C271" s="182"/>
      <c r="D271" s="183">
        <v>20054</v>
      </c>
      <c r="E271" s="183"/>
      <c r="F271" s="183" t="s">
        <v>1675</v>
      </c>
      <c r="G271" s="184">
        <v>-435.89</v>
      </c>
      <c r="H271" s="85"/>
      <c r="I271" s="85"/>
      <c r="J271" s="85"/>
      <c r="K271" s="85"/>
      <c r="L271" s="85"/>
      <c r="W271" s="31"/>
    </row>
    <row r="272" spans="1:23" s="86" customFormat="1" ht="15">
      <c r="A272" s="185">
        <v>44839</v>
      </c>
      <c r="B272" s="182"/>
      <c r="C272" s="182"/>
      <c r="D272" s="183">
        <v>101473</v>
      </c>
      <c r="E272" s="183"/>
      <c r="F272" s="183" t="s">
        <v>1576</v>
      </c>
      <c r="G272" s="184">
        <v>-1</v>
      </c>
      <c r="H272" s="85"/>
      <c r="I272" s="85"/>
      <c r="J272" s="85"/>
      <c r="K272" s="85"/>
      <c r="L272" s="85"/>
      <c r="W272" s="31"/>
    </row>
    <row r="273" spans="1:23" s="86" customFormat="1" ht="15">
      <c r="A273" s="185">
        <v>44839</v>
      </c>
      <c r="B273" s="182"/>
      <c r="C273" s="182"/>
      <c r="D273" s="183">
        <v>96617</v>
      </c>
      <c r="E273" s="183"/>
      <c r="F273" s="183" t="s">
        <v>1576</v>
      </c>
      <c r="G273" s="184">
        <v>-99</v>
      </c>
      <c r="H273" s="85"/>
      <c r="I273" s="85"/>
      <c r="J273" s="85"/>
      <c r="K273" s="85"/>
      <c r="L273" s="85"/>
      <c r="W273" s="31"/>
    </row>
    <row r="274" spans="1:23" s="86" customFormat="1" ht="15">
      <c r="A274" s="185">
        <v>44840</v>
      </c>
      <c r="B274" s="182"/>
      <c r="C274" s="182"/>
      <c r="D274" s="202" t="s">
        <v>1696</v>
      </c>
      <c r="E274" s="183"/>
      <c r="F274" s="183" t="s">
        <v>1494</v>
      </c>
      <c r="G274" s="184">
        <v>-1840.10</v>
      </c>
      <c r="H274" s="85"/>
      <c r="I274" s="85"/>
      <c r="J274" s="85"/>
      <c r="K274" s="85"/>
      <c r="L274" s="85"/>
      <c r="W274" s="31"/>
    </row>
    <row r="275" spans="1:23" s="86" customFormat="1" ht="15">
      <c r="A275" s="185">
        <v>44841</v>
      </c>
      <c r="B275" s="182"/>
      <c r="C275" s="182"/>
      <c r="D275" s="183">
        <v>97972</v>
      </c>
      <c r="E275" s="183"/>
      <c r="F275" s="183" t="s">
        <v>1576</v>
      </c>
      <c r="G275" s="184">
        <v>-0.99</v>
      </c>
      <c r="H275" s="85"/>
      <c r="I275" s="85"/>
      <c r="J275" s="85"/>
      <c r="K275" s="85"/>
      <c r="L275" s="85"/>
      <c r="W275" s="31"/>
    </row>
    <row r="276" spans="1:23" s="86" customFormat="1" ht="15">
      <c r="A276" s="185">
        <v>44844</v>
      </c>
      <c r="B276" s="182"/>
      <c r="C276" s="182"/>
      <c r="D276" s="183">
        <v>98031</v>
      </c>
      <c r="E276" s="183"/>
      <c r="F276" s="183" t="s">
        <v>1673</v>
      </c>
      <c r="G276" s="184">
        <v>8000</v>
      </c>
      <c r="H276" s="85"/>
      <c r="I276" s="85"/>
      <c r="J276" s="85"/>
      <c r="K276" s="85"/>
      <c r="L276" s="85"/>
      <c r="W276" s="31"/>
    </row>
    <row r="277" spans="1:23" s="86" customFormat="1" ht="15">
      <c r="A277" s="185">
        <v>44844</v>
      </c>
      <c r="B277" s="182"/>
      <c r="C277" s="182"/>
      <c r="D277" s="183">
        <v>98029</v>
      </c>
      <c r="E277" s="183"/>
      <c r="F277" s="183" t="s">
        <v>1673</v>
      </c>
      <c r="G277" s="184">
        <v>2500</v>
      </c>
      <c r="H277" s="85"/>
      <c r="I277" s="85"/>
      <c r="J277" s="85"/>
      <c r="K277" s="85"/>
      <c r="L277" s="85"/>
      <c r="W277" s="31"/>
    </row>
    <row r="278" spans="1:23" s="86" customFormat="1" ht="15">
      <c r="A278" s="185">
        <v>44844</v>
      </c>
      <c r="B278" s="182"/>
      <c r="C278" s="182"/>
      <c r="D278" s="183">
        <v>98029</v>
      </c>
      <c r="E278" s="183"/>
      <c r="F278" s="183" t="s">
        <v>1673</v>
      </c>
      <c r="G278" s="184">
        <v>8000</v>
      </c>
      <c r="H278" s="85"/>
      <c r="I278" s="85"/>
      <c r="J278" s="85"/>
      <c r="K278" s="85"/>
      <c r="L278" s="85"/>
      <c r="W278" s="31"/>
    </row>
    <row r="279" spans="1:23" s="86" customFormat="1" ht="15">
      <c r="A279" s="185">
        <v>44844</v>
      </c>
      <c r="B279" s="182"/>
      <c r="C279" s="182"/>
      <c r="D279" s="183">
        <v>20054</v>
      </c>
      <c r="E279" s="183"/>
      <c r="F279" s="183" t="s">
        <v>1579</v>
      </c>
      <c r="G279" s="184">
        <v>-14.16</v>
      </c>
      <c r="H279" s="85"/>
      <c r="I279" s="85"/>
      <c r="J279" s="85"/>
      <c r="K279" s="85"/>
      <c r="L279" s="85"/>
      <c r="W279" s="31"/>
    </row>
    <row r="280" spans="1:23" s="86" customFormat="1" ht="15">
      <c r="A280" s="185">
        <v>44852</v>
      </c>
      <c r="B280" s="182"/>
      <c r="C280" s="182"/>
      <c r="D280" s="183">
        <v>98179</v>
      </c>
      <c r="E280" s="183"/>
      <c r="F280" s="183" t="s">
        <v>1673</v>
      </c>
      <c r="G280" s="184">
        <v>1500</v>
      </c>
      <c r="H280" s="85"/>
      <c r="I280" s="85"/>
      <c r="J280" s="85"/>
      <c r="K280" s="85"/>
      <c r="L280" s="85"/>
      <c r="W280" s="31"/>
    </row>
    <row r="281" spans="1:23" s="86" customFormat="1" ht="15">
      <c r="A281" s="185">
        <v>44853</v>
      </c>
      <c r="B281" s="182"/>
      <c r="C281" s="182"/>
      <c r="D281" s="183">
        <v>98438</v>
      </c>
      <c r="E281" s="183"/>
      <c r="F281" s="183" t="s">
        <v>1576</v>
      </c>
      <c r="G281" s="184">
        <v>-8</v>
      </c>
      <c r="H281" s="85"/>
      <c r="I281" s="85"/>
      <c r="J281" s="85"/>
      <c r="K281" s="85"/>
      <c r="L281" s="85"/>
      <c r="W281" s="31"/>
    </row>
    <row r="282" spans="1:23" s="86" customFormat="1" ht="15">
      <c r="A282" s="185">
        <v>44853</v>
      </c>
      <c r="B282" s="182"/>
      <c r="C282" s="182"/>
      <c r="D282" s="183">
        <v>270</v>
      </c>
      <c r="E282" s="183"/>
      <c r="F282" s="183" t="s">
        <v>1350</v>
      </c>
      <c r="G282" s="184">
        <v>-1595.45</v>
      </c>
      <c r="H282" s="85"/>
      <c r="I282" s="85"/>
      <c r="J282" s="85"/>
      <c r="K282" s="85"/>
      <c r="L282" s="85"/>
      <c r="W282" s="31"/>
    </row>
    <row r="283" spans="1:23" s="86" customFormat="1" ht="15">
      <c r="A283" s="185">
        <v>44854</v>
      </c>
      <c r="B283" s="182"/>
      <c r="C283" s="182"/>
      <c r="D283" s="183">
        <v>313645</v>
      </c>
      <c r="E283" s="183"/>
      <c r="F283" s="183" t="s">
        <v>1567</v>
      </c>
      <c r="G283" s="184">
        <v>-273.89</v>
      </c>
      <c r="H283" s="85"/>
      <c r="I283" s="85"/>
      <c r="J283" s="85"/>
      <c r="K283" s="85"/>
      <c r="L283" s="85"/>
      <c r="W283" s="31"/>
    </row>
    <row r="284" spans="1:23" s="86" customFormat="1" ht="15">
      <c r="A284" s="185">
        <v>44854</v>
      </c>
      <c r="B284" s="182"/>
      <c r="C284" s="182"/>
      <c r="D284" s="183">
        <v>19850</v>
      </c>
      <c r="E284" s="183"/>
      <c r="F284" s="183" t="s">
        <v>1567</v>
      </c>
      <c r="G284" s="184">
        <v>-31.06</v>
      </c>
      <c r="H284" s="85"/>
      <c r="I284" s="85"/>
      <c r="J284" s="85"/>
      <c r="K284" s="85"/>
      <c r="L284" s="85"/>
      <c r="W284" s="31"/>
    </row>
    <row r="285" spans="1:23" s="86" customFormat="1" ht="15">
      <c r="A285" s="185">
        <v>44854</v>
      </c>
      <c r="B285" s="182"/>
      <c r="C285" s="182"/>
      <c r="D285" s="183">
        <v>264</v>
      </c>
      <c r="E285" s="183"/>
      <c r="F285" s="183" t="s">
        <v>1567</v>
      </c>
      <c r="G285" s="184">
        <v>-79.05</v>
      </c>
      <c r="H285" s="85"/>
      <c r="I285" s="85"/>
      <c r="J285" s="85"/>
      <c r="K285" s="85"/>
      <c r="L285" s="85"/>
      <c r="W285" s="31"/>
    </row>
    <row r="286" spans="1:23" s="86" customFormat="1" ht="15">
      <c r="A286" s="185">
        <v>44854</v>
      </c>
      <c r="B286" s="182"/>
      <c r="C286" s="182"/>
      <c r="D286" s="183" t="s">
        <v>1697</v>
      </c>
      <c r="E286" s="183"/>
      <c r="F286" s="183" t="s">
        <v>1580</v>
      </c>
      <c r="G286" s="184">
        <v>-163.91</v>
      </c>
      <c r="H286" s="85"/>
      <c r="I286" s="85"/>
      <c r="J286" s="85"/>
      <c r="K286" s="85"/>
      <c r="L286" s="85"/>
      <c r="W286" s="31"/>
    </row>
    <row r="287" spans="1:23" s="86" customFormat="1" ht="15">
      <c r="A287" s="185">
        <v>44854</v>
      </c>
      <c r="B287" s="182"/>
      <c r="C287" s="182"/>
      <c r="D287" s="183">
        <v>264</v>
      </c>
      <c r="E287" s="183"/>
      <c r="F287" s="183" t="s">
        <v>1682</v>
      </c>
      <c r="G287" s="184">
        <v>-25.5</v>
      </c>
      <c r="H287" s="85"/>
      <c r="I287" s="85"/>
      <c r="J287" s="85"/>
      <c r="K287" s="85"/>
      <c r="L287" s="85"/>
      <c r="W287" s="31"/>
    </row>
    <row r="288" spans="1:23" s="86" customFormat="1" ht="15">
      <c r="A288" s="185">
        <v>44854</v>
      </c>
      <c r="B288" s="182"/>
      <c r="C288" s="182"/>
      <c r="D288" s="183">
        <v>314463</v>
      </c>
      <c r="E288" s="183"/>
      <c r="F288" s="183" t="s">
        <v>1682</v>
      </c>
      <c r="G288" s="184">
        <v>-51.68</v>
      </c>
      <c r="H288" s="85"/>
      <c r="I288" s="85"/>
      <c r="J288" s="85"/>
      <c r="K288" s="85"/>
      <c r="L288" s="85"/>
      <c r="W288" s="31"/>
    </row>
    <row r="289" spans="1:23" s="86" customFormat="1" ht="15">
      <c r="A289" s="185">
        <v>44859</v>
      </c>
      <c r="B289" s="182"/>
      <c r="C289" s="182"/>
      <c r="D289" s="183">
        <v>314463</v>
      </c>
      <c r="E289" s="183"/>
      <c r="F289" s="183" t="s">
        <v>146</v>
      </c>
      <c r="G289" s="184">
        <v>-3181.51</v>
      </c>
      <c r="H289" s="85"/>
      <c r="I289" s="85"/>
      <c r="J289" s="85"/>
      <c r="K289" s="85"/>
      <c r="L289" s="85"/>
      <c r="W289" s="31"/>
    </row>
    <row r="290" spans="1:23" s="86" customFormat="1" ht="15">
      <c r="A290" s="185">
        <v>44861</v>
      </c>
      <c r="B290" s="182"/>
      <c r="C290" s="182"/>
      <c r="D290" s="183">
        <v>99610</v>
      </c>
      <c r="E290" s="183"/>
      <c r="F290" s="183" t="s">
        <v>1673</v>
      </c>
      <c r="G290" s="184">
        <v>19000</v>
      </c>
      <c r="H290" s="85"/>
      <c r="I290" s="85"/>
      <c r="J290" s="85"/>
      <c r="K290" s="85"/>
      <c r="L290" s="85"/>
      <c r="W290" s="31"/>
    </row>
    <row r="291" spans="1:23" s="86" customFormat="1" ht="15">
      <c r="A291" s="185">
        <v>44862</v>
      </c>
      <c r="B291" s="182"/>
      <c r="C291" s="182"/>
      <c r="D291" s="183">
        <v>569</v>
      </c>
      <c r="E291" s="183"/>
      <c r="F291" s="183" t="s">
        <v>175</v>
      </c>
      <c r="G291" s="184">
        <v>-4062.80</v>
      </c>
      <c r="H291" s="85"/>
      <c r="I291" s="85"/>
      <c r="J291" s="85"/>
      <c r="K291" s="85"/>
      <c r="L291" s="85"/>
      <c r="W291" s="31"/>
    </row>
    <row r="292" spans="1:23" s="86" customFormat="1" ht="15">
      <c r="A292" s="185">
        <v>44865</v>
      </c>
      <c r="B292" s="182"/>
      <c r="C292" s="182"/>
      <c r="D292" s="183">
        <v>315348</v>
      </c>
      <c r="E292" s="183"/>
      <c r="F292" s="183" t="s">
        <v>146</v>
      </c>
      <c r="G292" s="184">
        <v>-4692.5</v>
      </c>
      <c r="H292" s="85"/>
      <c r="I292" s="85"/>
      <c r="J292" s="85"/>
      <c r="K292" s="85"/>
      <c r="L292" s="85"/>
      <c r="W292" s="31"/>
    </row>
    <row r="293" spans="1:23" s="86" customFormat="1" ht="15">
      <c r="A293" s="185"/>
      <c r="B293" s="182"/>
      <c r="C293" s="182"/>
      <c r="D293" s="183"/>
      <c r="E293" s="183"/>
      <c r="F293" s="183" t="s">
        <v>1685</v>
      </c>
      <c r="G293" s="184">
        <v>281.62</v>
      </c>
      <c r="H293" s="85"/>
      <c r="I293" s="85"/>
      <c r="J293" s="85"/>
      <c r="K293" s="85"/>
      <c r="L293" s="85"/>
      <c r="W293" s="31"/>
    </row>
    <row r="294" spans="1:23" s="86" customFormat="1" ht="15">
      <c r="A294" s="196"/>
      <c r="B294" s="197"/>
      <c r="C294" s="182"/>
      <c r="D294" s="198"/>
      <c r="E294" s="199"/>
      <c r="F294" s="200"/>
      <c r="G294" s="201"/>
      <c r="H294" s="85"/>
      <c r="I294" s="85"/>
      <c r="J294" s="85"/>
      <c r="K294" s="85"/>
      <c r="L294" s="85"/>
      <c r="W294" s="31"/>
    </row>
    <row r="295" spans="1:16" s="31" customFormat="1" ht="15">
      <c r="A295" s="186"/>
      <c r="B295" s="164"/>
      <c r="C295" s="164"/>
      <c r="D295" s="165"/>
      <c r="E295" s="165"/>
      <c r="F295" s="170" t="s">
        <v>1695</v>
      </c>
      <c r="G295" s="187">
        <f>SUM(G265:G294)</f>
        <v>53425.359999999964</v>
      </c>
      <c r="H295" s="73"/>
      <c r="I295" s="73"/>
      <c r="J295" s="73"/>
      <c r="K295" s="32"/>
      <c r="L295" s="85"/>
      <c r="M295" s="86"/>
      <c r="N295" s="86"/>
      <c r="O295" s="86"/>
      <c r="P295" s="86"/>
    </row>
    <row r="296" spans="1:23" s="87" customFormat="1" ht="15" customHeight="1">
      <c r="A296" s="185"/>
      <c r="B296" s="182"/>
      <c r="C296" s="182"/>
      <c r="D296" s="183"/>
      <c r="E296" s="183"/>
      <c r="F296" s="183"/>
      <c r="G296" s="184"/>
      <c r="J296" s="85"/>
      <c r="M296" s="85"/>
      <c r="O296" s="85"/>
      <c r="Q296" s="149"/>
      <c r="W296" s="19"/>
    </row>
    <row r="297" spans="1:23" s="86" customFormat="1" ht="15">
      <c r="A297" s="185">
        <v>44866</v>
      </c>
      <c r="B297" s="182"/>
      <c r="C297" s="182"/>
      <c r="D297" s="183">
        <v>37393981</v>
      </c>
      <c r="E297" s="183"/>
      <c r="F297" s="183" t="s">
        <v>1691</v>
      </c>
      <c r="G297" s="184">
        <v>-348.69</v>
      </c>
      <c r="H297" s="85"/>
      <c r="I297" s="85"/>
      <c r="J297" s="85"/>
      <c r="K297" s="85"/>
      <c r="L297" s="85"/>
      <c r="W297" s="31"/>
    </row>
    <row r="298" spans="1:23" s="86" customFormat="1" ht="15">
      <c r="A298" s="185">
        <v>44869</v>
      </c>
      <c r="B298" s="182"/>
      <c r="C298" s="182"/>
      <c r="D298" s="183">
        <v>104045</v>
      </c>
      <c r="E298" s="183"/>
      <c r="F298" s="183" t="s">
        <v>1576</v>
      </c>
      <c r="G298" s="184">
        <v>-1</v>
      </c>
      <c r="H298" s="85"/>
      <c r="I298" s="85"/>
      <c r="J298" s="85"/>
      <c r="K298" s="85"/>
      <c r="L298" s="85"/>
      <c r="W298" s="31"/>
    </row>
    <row r="299" spans="1:23" s="86" customFormat="1" ht="15">
      <c r="A299" s="185">
        <v>44872</v>
      </c>
      <c r="B299" s="182"/>
      <c r="C299" s="182"/>
      <c r="D299" s="202" t="s">
        <v>1699</v>
      </c>
      <c r="E299" s="183"/>
      <c r="F299" s="183" t="s">
        <v>1494</v>
      </c>
      <c r="G299" s="184">
        <v>-1859.36</v>
      </c>
      <c r="H299" s="85"/>
      <c r="I299" s="85"/>
      <c r="J299" s="85"/>
      <c r="K299" s="85"/>
      <c r="L299" s="85"/>
      <c r="W299" s="31"/>
    </row>
    <row r="300" spans="1:23" s="86" customFormat="1" ht="15">
      <c r="A300" s="185">
        <v>44872</v>
      </c>
      <c r="B300" s="182"/>
      <c r="C300" s="182"/>
      <c r="D300" s="183">
        <v>104086</v>
      </c>
      <c r="E300" s="183"/>
      <c r="F300" s="183" t="s">
        <v>1576</v>
      </c>
      <c r="G300" s="184">
        <v>-99</v>
      </c>
      <c r="H300" s="85"/>
      <c r="I300" s="85"/>
      <c r="J300" s="85"/>
      <c r="K300" s="85"/>
      <c r="L300" s="85"/>
      <c r="W300" s="31"/>
    </row>
    <row r="301" spans="1:23" s="86" customFormat="1" ht="15">
      <c r="A301" s="185">
        <v>44872</v>
      </c>
      <c r="B301" s="182"/>
      <c r="C301" s="182"/>
      <c r="D301" s="183">
        <v>104087</v>
      </c>
      <c r="E301" s="183"/>
      <c r="F301" s="183" t="s">
        <v>1595</v>
      </c>
      <c r="G301" s="184">
        <v>200</v>
      </c>
      <c r="H301" s="85"/>
      <c r="I301" s="85"/>
      <c r="J301" s="85"/>
      <c r="K301" s="85"/>
      <c r="L301" s="85"/>
      <c r="W301" s="31"/>
    </row>
    <row r="302" spans="1:23" s="86" customFormat="1" ht="15">
      <c r="A302" s="185">
        <v>44873</v>
      </c>
      <c r="B302" s="182"/>
      <c r="C302" s="182"/>
      <c r="D302" s="183">
        <v>20279</v>
      </c>
      <c r="E302" s="183"/>
      <c r="F302" s="183" t="s">
        <v>1675</v>
      </c>
      <c r="G302" s="184">
        <v>-1042.96</v>
      </c>
      <c r="H302" s="85"/>
      <c r="I302" s="85"/>
      <c r="J302" s="85"/>
      <c r="K302" s="85"/>
      <c r="L302" s="85"/>
      <c r="W302" s="31"/>
    </row>
    <row r="303" spans="1:23" s="86" customFormat="1" ht="15">
      <c r="A303" s="185">
        <v>44873</v>
      </c>
      <c r="B303" s="182"/>
      <c r="C303" s="182"/>
      <c r="D303" s="183">
        <v>104105</v>
      </c>
      <c r="E303" s="183"/>
      <c r="F303" s="183" t="s">
        <v>1576</v>
      </c>
      <c r="G303" s="184">
        <v>-0.99</v>
      </c>
      <c r="H303" s="85"/>
      <c r="I303" s="85"/>
      <c r="J303" s="85"/>
      <c r="K303" s="85"/>
      <c r="L303" s="85"/>
      <c r="W303" s="31"/>
    </row>
    <row r="304" spans="1:23" s="86" customFormat="1" ht="15">
      <c r="A304" s="185">
        <v>44875</v>
      </c>
      <c r="B304" s="182"/>
      <c r="C304" s="182"/>
      <c r="D304" s="183">
        <v>20306</v>
      </c>
      <c r="E304" s="183"/>
      <c r="F304" s="183" t="s">
        <v>1675</v>
      </c>
      <c r="G304" s="184">
        <v>-249.34</v>
      </c>
      <c r="H304" s="85"/>
      <c r="I304" s="85"/>
      <c r="J304" s="85"/>
      <c r="K304" s="85"/>
      <c r="L304" s="85"/>
      <c r="W304" s="31"/>
    </row>
    <row r="305" spans="1:23" s="86" customFormat="1" ht="15">
      <c r="A305" s="185">
        <v>44875</v>
      </c>
      <c r="B305" s="182"/>
      <c r="C305" s="182"/>
      <c r="D305" s="202" t="s">
        <v>1700</v>
      </c>
      <c r="E305" s="183"/>
      <c r="F305" s="183" t="s">
        <v>1579</v>
      </c>
      <c r="G305" s="184">
        <v>-42.54</v>
      </c>
      <c r="H305" s="85"/>
      <c r="I305" s="85"/>
      <c r="J305" s="85"/>
      <c r="K305" s="85"/>
      <c r="L305" s="85"/>
      <c r="W305" s="31"/>
    </row>
    <row r="306" spans="1:23" s="86" customFormat="1" ht="15">
      <c r="A306" s="185">
        <v>44875</v>
      </c>
      <c r="B306" s="182"/>
      <c r="C306" s="182"/>
      <c r="D306" s="183">
        <v>104682</v>
      </c>
      <c r="E306" s="183"/>
      <c r="F306" s="183" t="s">
        <v>1576</v>
      </c>
      <c r="G306" s="184">
        <v>-1</v>
      </c>
      <c r="H306" s="85"/>
      <c r="I306" s="85"/>
      <c r="J306" s="85"/>
      <c r="K306" s="85"/>
      <c r="L306" s="85"/>
      <c r="W306" s="31"/>
    </row>
    <row r="307" spans="1:23" s="86" customFormat="1" ht="15">
      <c r="A307" s="185">
        <v>44875</v>
      </c>
      <c r="B307" s="182"/>
      <c r="C307" s="182"/>
      <c r="D307" s="183" t="s">
        <v>1705</v>
      </c>
      <c r="E307" s="183"/>
      <c r="F307" s="183" t="s">
        <v>1565</v>
      </c>
      <c r="G307" s="184">
        <v>-1200</v>
      </c>
      <c r="H307" s="85"/>
      <c r="I307" s="85"/>
      <c r="J307" s="85"/>
      <c r="K307" s="85"/>
      <c r="L307" s="85"/>
      <c r="W307" s="31"/>
    </row>
    <row r="308" spans="1:23" s="86" customFormat="1" ht="15">
      <c r="A308" s="185">
        <v>44879</v>
      </c>
      <c r="B308" s="182"/>
      <c r="C308" s="182"/>
      <c r="D308" s="183">
        <v>276</v>
      </c>
      <c r="E308" s="183"/>
      <c r="F308" s="183" t="s">
        <v>1350</v>
      </c>
      <c r="G308" s="184">
        <v>-1595.45</v>
      </c>
      <c r="H308" s="85"/>
      <c r="I308" s="85"/>
      <c r="J308" s="85"/>
      <c r="K308" s="85"/>
      <c r="L308" s="85"/>
      <c r="W308" s="31"/>
    </row>
    <row r="309" spans="1:23" s="86" customFormat="1" ht="15">
      <c r="A309" s="185">
        <v>44879</v>
      </c>
      <c r="B309" s="182"/>
      <c r="C309" s="182"/>
      <c r="D309" s="183">
        <v>104808</v>
      </c>
      <c r="E309" s="183"/>
      <c r="F309" s="183" t="s">
        <v>1576</v>
      </c>
      <c r="G309" s="184">
        <v>-1</v>
      </c>
      <c r="H309" s="85"/>
      <c r="I309" s="85"/>
      <c r="J309" s="85"/>
      <c r="K309" s="85"/>
      <c r="L309" s="85"/>
      <c r="W309" s="31"/>
    </row>
    <row r="310" spans="1:23" s="86" customFormat="1" ht="15">
      <c r="A310" s="185">
        <v>44881</v>
      </c>
      <c r="B310" s="182"/>
      <c r="C310" s="182"/>
      <c r="D310" s="183">
        <v>582</v>
      </c>
      <c r="E310" s="183"/>
      <c r="F310" s="183" t="s">
        <v>175</v>
      </c>
      <c r="G310" s="184">
        <v>-1725.5</v>
      </c>
      <c r="H310" s="85"/>
      <c r="I310" s="85"/>
      <c r="J310" s="85"/>
      <c r="K310" s="85"/>
      <c r="L310" s="85"/>
      <c r="W310" s="31"/>
    </row>
    <row r="311" spans="1:23" s="86" customFormat="1" ht="15">
      <c r="A311" s="185">
        <v>44881</v>
      </c>
      <c r="B311" s="182"/>
      <c r="C311" s="182"/>
      <c r="D311" s="183">
        <v>580</v>
      </c>
      <c r="E311" s="183"/>
      <c r="F311" s="183" t="s">
        <v>175</v>
      </c>
      <c r="G311" s="184">
        <v>-617.90</v>
      </c>
      <c r="H311" s="85"/>
      <c r="I311" s="85"/>
      <c r="J311" s="85"/>
      <c r="K311" s="85"/>
      <c r="L311" s="85"/>
      <c r="W311" s="31"/>
    </row>
    <row r="312" spans="1:23" s="86" customFormat="1" ht="15">
      <c r="A312" s="185">
        <v>44881</v>
      </c>
      <c r="B312" s="182"/>
      <c r="C312" s="182"/>
      <c r="D312" s="183">
        <v>579</v>
      </c>
      <c r="E312" s="183"/>
      <c r="F312" s="183" t="s">
        <v>175</v>
      </c>
      <c r="G312" s="184">
        <v>-1977.5</v>
      </c>
      <c r="H312" s="85"/>
      <c r="I312" s="85"/>
      <c r="J312" s="85"/>
      <c r="K312" s="85"/>
      <c r="L312" s="85"/>
      <c r="W312" s="31"/>
    </row>
    <row r="313" spans="1:23" s="86" customFormat="1" ht="15">
      <c r="A313" s="185">
        <v>44881</v>
      </c>
      <c r="B313" s="182"/>
      <c r="C313" s="182"/>
      <c r="D313" s="183">
        <v>581</v>
      </c>
      <c r="E313" s="183"/>
      <c r="F313" s="183" t="s">
        <v>175</v>
      </c>
      <c r="G313" s="184">
        <v>-2838.5</v>
      </c>
      <c r="H313" s="85"/>
      <c r="I313" s="85"/>
      <c r="J313" s="85"/>
      <c r="K313" s="85"/>
      <c r="L313" s="85"/>
      <c r="W313" s="31"/>
    </row>
    <row r="314" spans="1:23" s="86" customFormat="1" ht="15">
      <c r="A314" s="185">
        <v>44883</v>
      </c>
      <c r="B314" s="182"/>
      <c r="C314" s="182"/>
      <c r="D314" s="183">
        <v>3473080</v>
      </c>
      <c r="E314" s="183"/>
      <c r="F314" s="183" t="s">
        <v>1567</v>
      </c>
      <c r="G314" s="184">
        <v>-469.19</v>
      </c>
      <c r="H314" s="85"/>
      <c r="I314" s="85"/>
      <c r="J314" s="85"/>
      <c r="K314" s="85"/>
      <c r="L314" s="85"/>
      <c r="W314" s="31"/>
    </row>
    <row r="315" spans="1:23" s="86" customFormat="1" ht="15">
      <c r="A315" s="185">
        <v>44883</v>
      </c>
      <c r="B315" s="182"/>
      <c r="C315" s="182"/>
      <c r="D315" s="183" t="s">
        <v>1702</v>
      </c>
      <c r="E315" s="183"/>
      <c r="F315" s="183" t="s">
        <v>1567</v>
      </c>
      <c r="G315" s="184">
        <v>-21.95</v>
      </c>
      <c r="H315" s="85"/>
      <c r="I315" s="85"/>
      <c r="J315" s="85"/>
      <c r="K315" s="85"/>
      <c r="L315" s="85"/>
      <c r="W315" s="31"/>
    </row>
    <row r="316" spans="1:23" s="86" customFormat="1" ht="15">
      <c r="A316" s="185">
        <v>44883</v>
      </c>
      <c r="B316" s="182"/>
      <c r="C316" s="182"/>
      <c r="D316" s="202" t="s">
        <v>1701</v>
      </c>
      <c r="E316" s="183"/>
      <c r="F316" s="183" t="s">
        <v>1580</v>
      </c>
      <c r="G316" s="184">
        <v>-163.91</v>
      </c>
      <c r="H316" s="85"/>
      <c r="I316" s="85"/>
      <c r="J316" s="85"/>
      <c r="K316" s="85"/>
      <c r="L316" s="85"/>
      <c r="W316" s="31"/>
    </row>
    <row r="317" spans="1:23" s="86" customFormat="1" ht="15">
      <c r="A317" s="185">
        <v>44883</v>
      </c>
      <c r="B317" s="182"/>
      <c r="C317" s="182"/>
      <c r="D317" s="183" t="s">
        <v>1703</v>
      </c>
      <c r="E317" s="183"/>
      <c r="F317" s="183" t="s">
        <v>1682</v>
      </c>
      <c r="G317" s="184">
        <v>-17.22</v>
      </c>
      <c r="H317" s="85"/>
      <c r="I317" s="85"/>
      <c r="J317" s="85"/>
      <c r="K317" s="85"/>
      <c r="L317" s="85"/>
      <c r="W317" s="31"/>
    </row>
    <row r="318" spans="1:23" s="86" customFormat="1" ht="15">
      <c r="A318" s="185">
        <v>44883</v>
      </c>
      <c r="B318" s="182"/>
      <c r="C318" s="182"/>
      <c r="D318" s="183">
        <v>3471319</v>
      </c>
      <c r="E318" s="183"/>
      <c r="F318" s="183" t="s">
        <v>1682</v>
      </c>
      <c r="G318" s="184">
        <v>-126</v>
      </c>
      <c r="H318" s="85"/>
      <c r="I318" s="85"/>
      <c r="J318" s="85"/>
      <c r="K318" s="85"/>
      <c r="L318" s="85"/>
      <c r="W318" s="31"/>
    </row>
    <row r="319" spans="1:23" s="86" customFormat="1" ht="15">
      <c r="A319" s="185">
        <v>44894</v>
      </c>
      <c r="B319" s="182"/>
      <c r="C319" s="182"/>
      <c r="D319" s="183">
        <v>103941</v>
      </c>
      <c r="E319" s="183"/>
      <c r="F319" s="183" t="s">
        <v>1576</v>
      </c>
      <c r="G319" s="184">
        <v>-1</v>
      </c>
      <c r="H319" s="85"/>
      <c r="I319" s="85"/>
      <c r="J319" s="85"/>
      <c r="K319" s="85"/>
      <c r="L319" s="85"/>
      <c r="W319" s="31"/>
    </row>
    <row r="320" spans="1:23" s="86" customFormat="1" ht="15">
      <c r="A320" s="185">
        <v>44895</v>
      </c>
      <c r="B320" s="182"/>
      <c r="C320" s="182"/>
      <c r="D320" s="183">
        <v>587</v>
      </c>
      <c r="E320" s="183"/>
      <c r="F320" s="183" t="s">
        <v>175</v>
      </c>
      <c r="G320" s="184">
        <v>-1515.5</v>
      </c>
      <c r="H320" s="85"/>
      <c r="I320" s="85"/>
      <c r="J320" s="85"/>
      <c r="K320" s="85"/>
      <c r="L320" s="85"/>
      <c r="W320" s="31"/>
    </row>
    <row r="321" spans="1:23" s="86" customFormat="1" ht="15">
      <c r="A321" s="185">
        <v>44895</v>
      </c>
      <c r="B321" s="182"/>
      <c r="C321" s="182"/>
      <c r="D321" s="183">
        <v>586</v>
      </c>
      <c r="E321" s="183"/>
      <c r="F321" s="183" t="s">
        <v>175</v>
      </c>
      <c r="G321" s="184">
        <v>-1725.5</v>
      </c>
      <c r="H321" s="85"/>
      <c r="I321" s="85"/>
      <c r="J321" s="85"/>
      <c r="K321" s="85"/>
      <c r="L321" s="85"/>
      <c r="W321" s="31"/>
    </row>
    <row r="322" spans="1:23" s="86" customFormat="1" ht="15">
      <c r="A322" s="185">
        <v>44895</v>
      </c>
      <c r="B322" s="182"/>
      <c r="C322" s="182"/>
      <c r="D322" s="183">
        <v>585</v>
      </c>
      <c r="E322" s="183"/>
      <c r="F322" s="183" t="s">
        <v>175</v>
      </c>
      <c r="G322" s="184">
        <v>-1725.5</v>
      </c>
      <c r="H322" s="85"/>
      <c r="I322" s="85"/>
      <c r="J322" s="85"/>
      <c r="K322" s="85"/>
      <c r="L322" s="85"/>
      <c r="W322" s="31"/>
    </row>
    <row r="323" spans="1:23" s="86" customFormat="1" ht="15">
      <c r="A323" s="185">
        <v>44895</v>
      </c>
      <c r="B323" s="182"/>
      <c r="C323" s="182"/>
      <c r="D323" s="183">
        <v>301205</v>
      </c>
      <c r="E323" s="183"/>
      <c r="F323" s="183" t="s">
        <v>1595</v>
      </c>
      <c r="G323" s="184">
        <v>175</v>
      </c>
      <c r="H323" s="85"/>
      <c r="I323" s="85"/>
      <c r="J323" s="85"/>
      <c r="K323" s="85"/>
      <c r="L323" s="85"/>
      <c r="W323" s="31"/>
    </row>
    <row r="324" spans="1:23" s="86" customFormat="1" ht="15">
      <c r="A324" s="185">
        <v>44895</v>
      </c>
      <c r="B324" s="182"/>
      <c r="C324" s="182"/>
      <c r="D324" s="183">
        <v>301018</v>
      </c>
      <c r="E324" s="183"/>
      <c r="F324" s="183" t="s">
        <v>1595</v>
      </c>
      <c r="G324" s="184">
        <v>40</v>
      </c>
      <c r="H324" s="85"/>
      <c r="I324" s="85"/>
      <c r="J324" s="85"/>
      <c r="K324" s="85"/>
      <c r="L324" s="85"/>
      <c r="W324" s="31"/>
    </row>
    <row r="325" spans="1:23" s="86" customFormat="1" ht="15">
      <c r="A325" s="185">
        <v>44895</v>
      </c>
      <c r="B325" s="182"/>
      <c r="C325" s="182"/>
      <c r="D325" s="202" t="s">
        <v>1679</v>
      </c>
      <c r="E325" s="183"/>
      <c r="F325" s="183" t="s">
        <v>1704</v>
      </c>
      <c r="G325" s="184">
        <v>-1078.1199999999999</v>
      </c>
      <c r="H325" s="85"/>
      <c r="I325" s="85"/>
      <c r="J325" s="85"/>
      <c r="K325" s="85"/>
      <c r="L325" s="85"/>
      <c r="W325" s="31"/>
    </row>
    <row r="326" spans="1:23" s="86" customFormat="1" ht="15">
      <c r="A326" s="185"/>
      <c r="B326" s="182"/>
      <c r="C326" s="182"/>
      <c r="D326" s="183"/>
      <c r="E326" s="183"/>
      <c r="F326" s="183" t="s">
        <v>1685</v>
      </c>
      <c r="G326" s="184">
        <v>275.57</v>
      </c>
      <c r="H326" s="85"/>
      <c r="I326" s="85"/>
      <c r="J326" s="85"/>
      <c r="K326" s="85"/>
      <c r="L326" s="85"/>
      <c r="W326" s="31"/>
    </row>
    <row r="327" spans="1:23" s="86" customFormat="1" ht="15">
      <c r="A327" s="196"/>
      <c r="B327" s="197"/>
      <c r="C327" s="182"/>
      <c r="D327" s="198"/>
      <c r="E327" s="199"/>
      <c r="F327" s="200"/>
      <c r="G327" s="201"/>
      <c r="H327" s="85"/>
      <c r="I327" s="85"/>
      <c r="J327" s="85"/>
      <c r="K327" s="85"/>
      <c r="L327" s="85"/>
      <c r="W327" s="31"/>
    </row>
    <row r="328" spans="1:16" s="31" customFormat="1" ht="15">
      <c r="A328" s="186"/>
      <c r="B328" s="164"/>
      <c r="C328" s="164"/>
      <c r="D328" s="165"/>
      <c r="E328" s="165"/>
      <c r="F328" s="170" t="s">
        <v>1698</v>
      </c>
      <c r="G328" s="187">
        <f>SUM(G295:G327)</f>
        <v>33671.309999999961</v>
      </c>
      <c r="H328" s="73"/>
      <c r="I328" s="73"/>
      <c r="J328" s="73"/>
      <c r="K328" s="32"/>
      <c r="L328" s="85"/>
      <c r="M328" s="86"/>
      <c r="N328" s="86"/>
      <c r="O328" s="86"/>
      <c r="P328" s="86"/>
    </row>
    <row r="329" spans="1:23" s="87" customFormat="1" ht="15" customHeight="1">
      <c r="A329" s="185"/>
      <c r="B329" s="182"/>
      <c r="C329" s="182"/>
      <c r="D329" s="183"/>
      <c r="E329" s="183"/>
      <c r="F329" s="183"/>
      <c r="G329" s="184"/>
      <c r="J329" s="85"/>
      <c r="M329" s="85"/>
      <c r="O329" s="85"/>
      <c r="Q329" s="149"/>
      <c r="W329" s="19"/>
    </row>
    <row r="330" spans="1:23" s="86" customFormat="1" ht="15">
      <c r="A330" s="185">
        <v>44896</v>
      </c>
      <c r="B330" s="182"/>
      <c r="C330" s="182"/>
      <c r="D330" s="183">
        <v>103879</v>
      </c>
      <c r="E330" s="183"/>
      <c r="F330" s="183" t="s">
        <v>1576</v>
      </c>
      <c r="G330" s="184">
        <v>-0.99</v>
      </c>
      <c r="H330" s="85"/>
      <c r="I330" s="85"/>
      <c r="J330" s="85"/>
      <c r="K330" s="85"/>
      <c r="L330" s="85"/>
      <c r="W330" s="31"/>
    </row>
    <row r="331" spans="1:23" s="86" customFormat="1" ht="15">
      <c r="A331" s="185">
        <v>44896</v>
      </c>
      <c r="B331" s="182"/>
      <c r="C331" s="182"/>
      <c r="D331" s="183">
        <v>37722000</v>
      </c>
      <c r="E331" s="183"/>
      <c r="F331" s="183" t="s">
        <v>1691</v>
      </c>
      <c r="G331" s="184">
        <v>-348.69</v>
      </c>
      <c r="H331" s="85"/>
      <c r="I331" s="85"/>
      <c r="J331" s="85"/>
      <c r="K331" s="85"/>
      <c r="L331" s="85"/>
      <c r="W331" s="31"/>
    </row>
    <row r="332" spans="1:23" s="86" customFormat="1" ht="15">
      <c r="A332" s="185">
        <v>44900</v>
      </c>
      <c r="B332" s="182"/>
      <c r="C332" s="182"/>
      <c r="D332" s="202" t="s">
        <v>1706</v>
      </c>
      <c r="E332" s="183"/>
      <c r="F332" s="183" t="s">
        <v>1595</v>
      </c>
      <c r="G332" s="184">
        <v>40</v>
      </c>
      <c r="H332" s="85"/>
      <c r="I332" s="85"/>
      <c r="J332" s="85"/>
      <c r="K332" s="85"/>
      <c r="L332" s="85"/>
      <c r="W332" s="31"/>
    </row>
    <row r="333" spans="1:23" s="86" customFormat="1" ht="15">
      <c r="A333" s="185">
        <v>44901</v>
      </c>
      <c r="B333" s="182"/>
      <c r="C333" s="182"/>
      <c r="D333" s="183">
        <v>106093</v>
      </c>
      <c r="E333" s="183"/>
      <c r="F333" s="183" t="s">
        <v>1576</v>
      </c>
      <c r="G333" s="184">
        <v>-1</v>
      </c>
      <c r="H333" s="85"/>
      <c r="I333" s="85"/>
      <c r="J333" s="85"/>
      <c r="K333" s="85"/>
      <c r="L333" s="85"/>
      <c r="W333" s="31"/>
    </row>
    <row r="334" spans="1:23" s="86" customFormat="1" ht="15">
      <c r="A334" s="185">
        <v>44901</v>
      </c>
      <c r="B334" s="182"/>
      <c r="C334" s="182"/>
      <c r="D334" s="183">
        <v>106122</v>
      </c>
      <c r="E334" s="183"/>
      <c r="F334" s="183" t="s">
        <v>1576</v>
      </c>
      <c r="G334" s="184">
        <v>-99</v>
      </c>
      <c r="H334" s="85"/>
      <c r="I334" s="85"/>
      <c r="J334" s="85"/>
      <c r="K334" s="85"/>
      <c r="L334" s="85"/>
      <c r="W334" s="31"/>
    </row>
    <row r="335" spans="1:23" s="86" customFormat="1" ht="15">
      <c r="A335" s="185">
        <v>44901</v>
      </c>
      <c r="B335" s="182"/>
      <c r="C335" s="182"/>
      <c r="D335" s="202" t="s">
        <v>1707</v>
      </c>
      <c r="E335" s="183"/>
      <c r="F335" s="183" t="s">
        <v>1494</v>
      </c>
      <c r="G335" s="184">
        <v>-1958.39</v>
      </c>
      <c r="H335" s="85"/>
      <c r="I335" s="85"/>
      <c r="J335" s="85"/>
      <c r="K335" s="85"/>
      <c r="L335" s="85"/>
      <c r="W335" s="31"/>
    </row>
    <row r="336" spans="1:23" s="86" customFormat="1" ht="15">
      <c r="A336" s="185">
        <v>44901</v>
      </c>
      <c r="B336" s="182"/>
      <c r="C336" s="182"/>
      <c r="D336" s="183">
        <v>108990</v>
      </c>
      <c r="E336" s="183"/>
      <c r="F336" s="183" t="s">
        <v>1576</v>
      </c>
      <c r="G336" s="184">
        <v>-0.99</v>
      </c>
      <c r="H336" s="85"/>
      <c r="I336" s="85"/>
      <c r="J336" s="85"/>
      <c r="K336" s="85"/>
      <c r="L336" s="85"/>
      <c r="W336" s="31"/>
    </row>
    <row r="337" spans="1:23" s="86" customFormat="1" ht="15">
      <c r="A337" s="185">
        <v>44907</v>
      </c>
      <c r="B337" s="182"/>
      <c r="C337" s="182"/>
      <c r="D337" s="183">
        <v>588</v>
      </c>
      <c r="E337" s="183"/>
      <c r="F337" s="183" t="s">
        <v>175</v>
      </c>
      <c r="G337" s="184">
        <v>-1977.5</v>
      </c>
      <c r="H337" s="85"/>
      <c r="I337" s="85"/>
      <c r="J337" s="85"/>
      <c r="K337" s="85"/>
      <c r="L337" s="85"/>
      <c r="W337" s="31"/>
    </row>
    <row r="338" spans="1:23" s="86" customFormat="1" ht="15">
      <c r="A338" s="185">
        <v>44907</v>
      </c>
      <c r="B338" s="182"/>
      <c r="C338" s="182"/>
      <c r="D338" s="202">
        <v>20527</v>
      </c>
      <c r="E338" s="183"/>
      <c r="F338" s="183" t="s">
        <v>1579</v>
      </c>
      <c r="G338" s="184">
        <v>-38.21</v>
      </c>
      <c r="H338" s="85"/>
      <c r="I338" s="85"/>
      <c r="J338" s="85"/>
      <c r="K338" s="85"/>
      <c r="L338" s="85"/>
      <c r="W338" s="31"/>
    </row>
    <row r="339" spans="1:23" s="86" customFormat="1" ht="15">
      <c r="A339" s="185">
        <v>44907</v>
      </c>
      <c r="B339" s="182"/>
      <c r="C339" s="182"/>
      <c r="D339" s="183">
        <v>30448</v>
      </c>
      <c r="E339" s="183"/>
      <c r="F339" s="183" t="s">
        <v>1565</v>
      </c>
      <c r="G339" s="184">
        <v>-1200</v>
      </c>
      <c r="H339" s="85"/>
      <c r="I339" s="85"/>
      <c r="J339" s="85"/>
      <c r="K339" s="85"/>
      <c r="L339" s="85"/>
      <c r="W339" s="31"/>
    </row>
    <row r="340" spans="1:23" s="86" customFormat="1" ht="15">
      <c r="A340" s="185">
        <v>44909</v>
      </c>
      <c r="B340" s="182"/>
      <c r="C340" s="182"/>
      <c r="D340" s="202">
        <v>110380</v>
      </c>
      <c r="E340" s="183"/>
      <c r="F340" s="183" t="s">
        <v>1595</v>
      </c>
      <c r="G340" s="184">
        <v>50</v>
      </c>
      <c r="H340" s="85"/>
      <c r="I340" s="85"/>
      <c r="J340" s="85"/>
      <c r="K340" s="85"/>
      <c r="L340" s="85"/>
      <c r="W340" s="31"/>
    </row>
    <row r="341" spans="1:23" s="86" customFormat="1" ht="15">
      <c r="A341" s="185">
        <v>44910</v>
      </c>
      <c r="B341" s="182"/>
      <c r="C341" s="182"/>
      <c r="D341" s="183">
        <v>589</v>
      </c>
      <c r="E341" s="183"/>
      <c r="F341" s="183" t="s">
        <v>175</v>
      </c>
      <c r="G341" s="184">
        <v>-4445</v>
      </c>
      <c r="H341" s="85"/>
      <c r="I341" s="85"/>
      <c r="J341" s="85"/>
      <c r="K341" s="85"/>
      <c r="L341" s="85"/>
      <c r="W341" s="31"/>
    </row>
    <row r="342" spans="1:23" s="86" customFormat="1" ht="15">
      <c r="A342" s="185">
        <v>44911</v>
      </c>
      <c r="B342" s="182"/>
      <c r="C342" s="182"/>
      <c r="D342" s="183">
        <v>109480</v>
      </c>
      <c r="E342" s="183"/>
      <c r="F342" s="183" t="s">
        <v>1595</v>
      </c>
      <c r="G342" s="184">
        <v>2500</v>
      </c>
      <c r="H342" s="85"/>
      <c r="I342" s="85"/>
      <c r="J342" s="85"/>
      <c r="K342" s="85"/>
      <c r="L342" s="85"/>
      <c r="W342" s="31"/>
    </row>
    <row r="343" spans="1:23" s="86" customFormat="1" ht="15">
      <c r="A343" s="185">
        <v>44914</v>
      </c>
      <c r="B343" s="182"/>
      <c r="C343" s="182"/>
      <c r="D343" s="183">
        <v>20527</v>
      </c>
      <c r="E343" s="183"/>
      <c r="F343" s="183" t="s">
        <v>1675</v>
      </c>
      <c r="G343" s="184">
        <v>-1157.25</v>
      </c>
      <c r="H343" s="85"/>
      <c r="I343" s="85"/>
      <c r="J343" s="85"/>
      <c r="K343" s="85"/>
      <c r="L343" s="85"/>
      <c r="W343" s="31"/>
    </row>
    <row r="344" spans="1:23" s="86" customFormat="1" ht="15">
      <c r="A344" s="185">
        <v>44914</v>
      </c>
      <c r="B344" s="182"/>
      <c r="C344" s="182"/>
      <c r="D344" s="183">
        <v>2456714</v>
      </c>
      <c r="E344" s="183"/>
      <c r="F344" s="183" t="s">
        <v>1675</v>
      </c>
      <c r="G344" s="184">
        <v>-557.54999999999995</v>
      </c>
      <c r="H344" s="85"/>
      <c r="I344" s="85"/>
      <c r="J344" s="85"/>
      <c r="K344" s="85"/>
      <c r="L344" s="85"/>
      <c r="W344" s="31"/>
    </row>
    <row r="345" spans="1:23" s="86" customFormat="1" ht="15">
      <c r="A345" s="185">
        <v>44915</v>
      </c>
      <c r="B345" s="182"/>
      <c r="C345" s="182"/>
      <c r="D345" s="202">
        <v>3294717</v>
      </c>
      <c r="E345" s="183"/>
      <c r="F345" s="183" t="s">
        <v>1580</v>
      </c>
      <c r="G345" s="184">
        <v>-175.88</v>
      </c>
      <c r="H345" s="85"/>
      <c r="I345" s="85"/>
      <c r="J345" s="85"/>
      <c r="K345" s="85"/>
      <c r="L345" s="85"/>
      <c r="W345" s="31"/>
    </row>
    <row r="346" spans="1:23" s="86" customFormat="1" ht="15">
      <c r="A346" s="185">
        <v>44915</v>
      </c>
      <c r="B346" s="182"/>
      <c r="C346" s="182"/>
      <c r="D346" s="183" t="s">
        <v>1708</v>
      </c>
      <c r="E346" s="183"/>
      <c r="F346" s="183" t="s">
        <v>1682</v>
      </c>
      <c r="G346" s="184">
        <v>-19.11</v>
      </c>
      <c r="H346" s="85"/>
      <c r="I346" s="85"/>
      <c r="J346" s="85"/>
      <c r="K346" s="85"/>
      <c r="L346" s="85"/>
      <c r="W346" s="31"/>
    </row>
    <row r="347" spans="1:23" s="86" customFormat="1" ht="15">
      <c r="A347" s="185">
        <v>44915</v>
      </c>
      <c r="B347" s="182"/>
      <c r="C347" s="182"/>
      <c r="D347" s="183">
        <v>289</v>
      </c>
      <c r="E347" s="183"/>
      <c r="F347" s="183" t="s">
        <v>1350</v>
      </c>
      <c r="G347" s="184">
        <v>-1595.45</v>
      </c>
      <c r="H347" s="85"/>
      <c r="I347" s="85"/>
      <c r="J347" s="85"/>
      <c r="K347" s="85"/>
      <c r="L347" s="85"/>
      <c r="W347" s="31"/>
    </row>
    <row r="348" spans="1:23" s="86" customFormat="1" ht="15">
      <c r="A348" s="185">
        <v>44915</v>
      </c>
      <c r="B348" s="182"/>
      <c r="C348" s="182"/>
      <c r="D348" s="183" t="s">
        <v>1709</v>
      </c>
      <c r="E348" s="183"/>
      <c r="F348" s="183" t="s">
        <v>1567</v>
      </c>
      <c r="G348" s="184">
        <v>-79.05</v>
      </c>
      <c r="H348" s="85"/>
      <c r="I348" s="85"/>
      <c r="J348" s="85"/>
      <c r="K348" s="85"/>
      <c r="L348" s="85"/>
      <c r="W348" s="31"/>
    </row>
    <row r="349" spans="1:23" s="86" customFormat="1" ht="15">
      <c r="A349" s="185">
        <v>44915</v>
      </c>
      <c r="B349" s="182"/>
      <c r="C349" s="182"/>
      <c r="D349" s="183">
        <v>4341220</v>
      </c>
      <c r="E349" s="183"/>
      <c r="F349" s="183" t="s">
        <v>1567</v>
      </c>
      <c r="G349" s="184">
        <v>-65.94</v>
      </c>
      <c r="H349" s="85"/>
      <c r="I349" s="85"/>
      <c r="J349" s="85"/>
      <c r="K349" s="85"/>
      <c r="L349" s="85"/>
      <c r="W349" s="31"/>
    </row>
    <row r="350" spans="1:23" s="86" customFormat="1" ht="15">
      <c r="A350" s="185">
        <v>44915</v>
      </c>
      <c r="B350" s="182"/>
      <c r="C350" s="182"/>
      <c r="D350" s="202">
        <v>7140227</v>
      </c>
      <c r="E350" s="183"/>
      <c r="F350" s="183" t="s">
        <v>1580</v>
      </c>
      <c r="G350" s="184">
        <v>-175.88</v>
      </c>
      <c r="H350" s="85"/>
      <c r="I350" s="85"/>
      <c r="J350" s="85"/>
      <c r="K350" s="85"/>
      <c r="L350" s="85"/>
      <c r="W350" s="31"/>
    </row>
    <row r="351" spans="1:23" s="86" customFormat="1" ht="15">
      <c r="A351" s="185">
        <v>44915</v>
      </c>
      <c r="B351" s="182"/>
      <c r="C351" s="182"/>
      <c r="D351" s="202" t="s">
        <v>1710</v>
      </c>
      <c r="E351" s="183"/>
      <c r="F351" s="183" t="s">
        <v>1711</v>
      </c>
      <c r="G351" s="184">
        <v>-896.5</v>
      </c>
      <c r="H351" s="85"/>
      <c r="I351" s="85"/>
      <c r="J351" s="85"/>
      <c r="K351" s="85"/>
      <c r="L351" s="85"/>
      <c r="W351" s="31"/>
    </row>
    <row r="352" spans="1:23" s="86" customFormat="1" ht="15">
      <c r="A352" s="185">
        <v>44916</v>
      </c>
      <c r="B352" s="182"/>
      <c r="C352" s="182"/>
      <c r="D352" s="183">
        <v>109589</v>
      </c>
      <c r="E352" s="183"/>
      <c r="F352" s="183" t="s">
        <v>1576</v>
      </c>
      <c r="G352" s="184">
        <v>-0.99</v>
      </c>
      <c r="H352" s="85"/>
      <c r="I352" s="85"/>
      <c r="J352" s="85"/>
      <c r="K352" s="85"/>
      <c r="L352" s="85"/>
      <c r="W352" s="31"/>
    </row>
    <row r="353" spans="1:23" s="86" customFormat="1" ht="15">
      <c r="A353" s="185">
        <v>44922</v>
      </c>
      <c r="B353" s="182"/>
      <c r="C353" s="182"/>
      <c r="D353" s="183">
        <v>606</v>
      </c>
      <c r="E353" s="183"/>
      <c r="F353" s="183" t="s">
        <v>175</v>
      </c>
      <c r="G353" s="184">
        <v>-4746</v>
      </c>
      <c r="H353" s="85"/>
      <c r="I353" s="85"/>
      <c r="J353" s="85"/>
      <c r="K353" s="85"/>
      <c r="L353" s="85"/>
      <c r="W353" s="31"/>
    </row>
    <row r="354" spans="1:23" s="86" customFormat="1" ht="15">
      <c r="A354" s="185">
        <v>44922</v>
      </c>
      <c r="B354" s="182"/>
      <c r="C354" s="182"/>
      <c r="D354" s="183">
        <v>607</v>
      </c>
      <c r="E354" s="183"/>
      <c r="F354" s="183" t="s">
        <v>175</v>
      </c>
      <c r="G354" s="184">
        <v>-4746</v>
      </c>
      <c r="H354" s="85"/>
      <c r="I354" s="85"/>
      <c r="J354" s="85"/>
      <c r="K354" s="85"/>
      <c r="L354" s="85"/>
      <c r="W354" s="31"/>
    </row>
    <row r="355" spans="1:23" s="86" customFormat="1" ht="15">
      <c r="A355" s="185">
        <v>44924</v>
      </c>
      <c r="B355" s="182"/>
      <c r="C355" s="182"/>
      <c r="D355" s="202" t="s">
        <v>1712</v>
      </c>
      <c r="E355" s="183"/>
      <c r="F355" s="183" t="s">
        <v>1713</v>
      </c>
      <c r="G355" s="184">
        <v>-2491.7199999999998</v>
      </c>
      <c r="H355" s="85"/>
      <c r="I355" s="85"/>
      <c r="J355" s="85"/>
      <c r="K355" s="85"/>
      <c r="L355" s="85"/>
      <c r="W355" s="31"/>
    </row>
    <row r="356" spans="1:23" s="86" customFormat="1" ht="15">
      <c r="A356" s="185"/>
      <c r="B356" s="182"/>
      <c r="C356" s="182"/>
      <c r="D356" s="183"/>
      <c r="E356" s="183"/>
      <c r="F356" s="183" t="s">
        <v>1685</v>
      </c>
      <c r="G356" s="184">
        <v>240.78</v>
      </c>
      <c r="H356" s="85"/>
      <c r="I356" s="85"/>
      <c r="J356" s="85"/>
      <c r="K356" s="85"/>
      <c r="L356" s="85"/>
      <c r="W356" s="31"/>
    </row>
    <row r="357" spans="1:23" s="86" customFormat="1" ht="15">
      <c r="A357" s="196"/>
      <c r="B357" s="197"/>
      <c r="C357" s="182"/>
      <c r="D357" s="198"/>
      <c r="E357" s="199"/>
      <c r="F357" s="200"/>
      <c r="G357" s="201"/>
      <c r="H357" s="85"/>
      <c r="I357" s="85"/>
      <c r="J357" s="85"/>
      <c r="K357" s="85"/>
      <c r="L357" s="85"/>
      <c r="W357" s="31"/>
    </row>
    <row r="358" spans="1:16" s="31" customFormat="1" ht="15.75" thickBot="1">
      <c r="A358" s="203"/>
      <c r="B358" s="204"/>
      <c r="C358" s="204"/>
      <c r="D358" s="205"/>
      <c r="E358" s="205"/>
      <c r="F358" s="206" t="s">
        <v>1714</v>
      </c>
      <c r="G358" s="207">
        <f>SUM(G328:G357)</f>
        <v>9724.99999999996</v>
      </c>
      <c r="H358" s="73"/>
      <c r="I358" s="73"/>
      <c r="J358" s="73"/>
      <c r="K358" s="32"/>
      <c r="L358" s="85"/>
      <c r="M358" s="86"/>
      <c r="N358" s="86"/>
      <c r="O358" s="86"/>
      <c r="P358" s="86"/>
    </row>
    <row r="359" spans="1:23" s="87" customFormat="1" ht="15" customHeight="1" thickBot="1">
      <c r="A359" s="52"/>
      <c r="B359" s="52"/>
      <c r="C359" s="15"/>
      <c r="D359" s="6"/>
      <c r="E359" s="7"/>
      <c r="F359" s="162"/>
      <c r="G359" s="95"/>
      <c r="J359" s="85"/>
      <c r="L359" s="85"/>
      <c r="M359" s="86"/>
      <c r="N359" s="86"/>
      <c r="O359" s="86"/>
      <c r="P359" s="86"/>
      <c r="Q359" s="149"/>
      <c r="W359" s="19"/>
    </row>
    <row r="360" spans="1:16" s="31" customFormat="1" ht="12" customHeight="1" thickBot="1">
      <c r="A360" s="175" t="s">
        <v>1687</v>
      </c>
      <c r="B360" s="175"/>
      <c r="C360" s="175"/>
      <c r="D360" s="175"/>
      <c r="E360" s="175"/>
      <c r="F360" s="175"/>
      <c r="G360" s="175"/>
      <c r="H360" s="73"/>
      <c r="I360" s="73"/>
      <c r="J360" s="73"/>
      <c r="K360" s="73"/>
      <c r="L360" s="85"/>
      <c r="M360" s="19"/>
      <c r="N360" s="133" t="s">
        <v>1564</v>
      </c>
      <c r="O360" s="84" t="s">
        <v>1636</v>
      </c>
      <c r="P360" s="84" t="s">
        <v>1637</v>
      </c>
    </row>
    <row r="361" spans="1:16" s="31" customFormat="1" ht="12" customHeight="1">
      <c r="A361" s="175" t="s">
        <v>1688</v>
      </c>
      <c r="B361" s="175"/>
      <c r="C361" s="175"/>
      <c r="D361" s="175"/>
      <c r="E361" s="175"/>
      <c r="F361" s="175"/>
      <c r="G361" s="175"/>
      <c r="H361" s="73"/>
      <c r="I361" s="73"/>
      <c r="J361" s="73"/>
      <c r="K361" s="73"/>
      <c r="L361" s="85"/>
      <c r="M361" s="125" t="s">
        <v>882</v>
      </c>
      <c r="N361" s="126">
        <v>3</v>
      </c>
      <c r="O361" s="154">
        <v>1030</v>
      </c>
      <c r="P361" s="157">
        <v>1047</v>
      </c>
    </row>
    <row r="362" spans="1:16" s="31" customFormat="1" ht="12" customHeight="1">
      <c r="A362" s="175" t="s">
        <v>1689</v>
      </c>
      <c r="B362" s="175"/>
      <c r="C362" s="175"/>
      <c r="D362" s="175"/>
      <c r="E362" s="175"/>
      <c r="F362" s="175"/>
      <c r="G362" s="175"/>
      <c r="H362" s="73"/>
      <c r="I362" s="73"/>
      <c r="J362" s="73"/>
      <c r="K362" s="73"/>
      <c r="L362" s="85"/>
      <c r="M362" s="128"/>
      <c r="N362" s="19"/>
      <c r="O362" s="155"/>
      <c r="P362" s="158"/>
    </row>
    <row r="363" spans="1:16" s="31" customFormat="1" ht="12" customHeight="1">
      <c r="A363" s="52"/>
      <c r="B363" s="52"/>
      <c r="C363" s="52"/>
      <c r="D363" s="52"/>
      <c r="E363" s="52"/>
      <c r="F363" s="52"/>
      <c r="G363" s="52"/>
      <c r="H363" s="73"/>
      <c r="I363" s="73"/>
      <c r="J363" s="73"/>
      <c r="K363" s="73"/>
      <c r="L363" s="85"/>
      <c r="M363" s="128"/>
      <c r="N363" s="19"/>
      <c r="O363" s="155"/>
      <c r="P363" s="158"/>
    </row>
    <row r="364" spans="1:16" s="31" customFormat="1" ht="12" customHeight="1">
      <c r="A364" s="52"/>
      <c r="B364" s="52"/>
      <c r="C364" s="52"/>
      <c r="D364" s="52"/>
      <c r="E364" s="52"/>
      <c r="F364" s="52"/>
      <c r="G364" s="52"/>
      <c r="H364" s="73"/>
      <c r="I364" s="73"/>
      <c r="J364" s="73"/>
      <c r="K364" s="73"/>
      <c r="L364" s="85"/>
      <c r="M364" s="128"/>
      <c r="N364" s="19"/>
      <c r="O364" s="155"/>
      <c r="P364" s="158"/>
    </row>
    <row r="365" spans="1:16" s="31" customFormat="1" ht="12" customHeight="1">
      <c r="A365" s="52"/>
      <c r="B365" s="52"/>
      <c r="C365" s="52"/>
      <c r="D365" s="52"/>
      <c r="E365" s="52"/>
      <c r="F365" s="52"/>
      <c r="G365" s="52"/>
      <c r="H365" s="73"/>
      <c r="I365" s="73"/>
      <c r="J365" s="73"/>
      <c r="K365" s="73"/>
      <c r="L365" s="85"/>
      <c r="M365" s="128"/>
      <c r="N365" s="19"/>
      <c r="O365" s="155"/>
      <c r="P365" s="158"/>
    </row>
    <row r="366" spans="1:16" s="31" customFormat="1" ht="12" customHeight="1">
      <c r="A366" s="52"/>
      <c r="B366" s="52"/>
      <c r="C366" s="52"/>
      <c r="D366" s="52"/>
      <c r="E366" s="52"/>
      <c r="F366" s="52"/>
      <c r="G366" s="52"/>
      <c r="H366" s="73"/>
      <c r="I366" s="73"/>
      <c r="J366" s="73"/>
      <c r="K366" s="73"/>
      <c r="L366" s="85"/>
      <c r="M366" s="128"/>
      <c r="N366" s="19"/>
      <c r="O366" s="155"/>
      <c r="P366" s="158"/>
    </row>
    <row r="367" spans="1:16" s="31" customFormat="1" ht="12" customHeight="1">
      <c r="A367" s="52"/>
      <c r="B367" s="52"/>
      <c r="C367" s="52"/>
      <c r="D367" s="52"/>
      <c r="E367" s="52"/>
      <c r="F367" s="52"/>
      <c r="G367" s="52"/>
      <c r="H367" s="73"/>
      <c r="I367" s="73"/>
      <c r="J367" s="73"/>
      <c r="K367" s="73"/>
      <c r="L367" s="85"/>
      <c r="M367" s="128"/>
      <c r="N367" s="19"/>
      <c r="O367" s="155"/>
      <c r="P367" s="158"/>
    </row>
    <row r="368" spans="1:16" s="31" customFormat="1" ht="12" customHeight="1">
      <c r="A368" s="52"/>
      <c r="B368" s="52"/>
      <c r="C368" s="52"/>
      <c r="D368" s="52"/>
      <c r="E368" s="52"/>
      <c r="F368" s="52"/>
      <c r="G368" s="52"/>
      <c r="H368" s="73"/>
      <c r="I368" s="73"/>
      <c r="J368" s="73"/>
      <c r="K368" s="73"/>
      <c r="L368" s="85"/>
      <c r="M368" s="128"/>
      <c r="N368" s="19"/>
      <c r="O368" s="155"/>
      <c r="P368" s="158"/>
    </row>
    <row r="369" spans="1:16" s="31" customFormat="1" ht="12" customHeight="1">
      <c r="A369" s="52"/>
      <c r="B369" s="52"/>
      <c r="C369" s="52"/>
      <c r="D369" s="52"/>
      <c r="E369" s="52"/>
      <c r="F369" s="52"/>
      <c r="G369" s="52"/>
      <c r="H369" s="73"/>
      <c r="I369" s="73"/>
      <c r="J369" s="73"/>
      <c r="K369" s="73"/>
      <c r="L369" s="85"/>
      <c r="M369" s="128"/>
      <c r="N369" s="19"/>
      <c r="O369" s="155"/>
      <c r="P369" s="158"/>
    </row>
    <row r="370" spans="1:16" s="31" customFormat="1" ht="12" customHeight="1">
      <c r="A370" s="52"/>
      <c r="B370" s="52"/>
      <c r="C370" s="52"/>
      <c r="D370" s="52"/>
      <c r="E370" s="52"/>
      <c r="F370" s="52"/>
      <c r="G370" s="52"/>
      <c r="H370" s="73"/>
      <c r="I370" s="73"/>
      <c r="J370" s="73"/>
      <c r="K370" s="73"/>
      <c r="L370" s="85"/>
      <c r="M370" s="128"/>
      <c r="N370" s="19"/>
      <c r="O370" s="155"/>
      <c r="P370" s="158"/>
    </row>
    <row r="371" spans="1:16" s="31" customFormat="1" ht="12" customHeight="1">
      <c r="A371" s="52"/>
      <c r="B371" s="52"/>
      <c r="C371" s="52"/>
      <c r="D371" s="52"/>
      <c r="E371" s="52"/>
      <c r="F371" s="52"/>
      <c r="G371" s="52"/>
      <c r="H371" s="73"/>
      <c r="I371" s="73"/>
      <c r="J371" s="73"/>
      <c r="K371" s="73"/>
      <c r="L371" s="85"/>
      <c r="M371" s="128"/>
      <c r="N371" s="19"/>
      <c r="O371" s="155"/>
      <c r="P371" s="158"/>
    </row>
    <row r="372" spans="1:16" s="31" customFormat="1" ht="12" customHeight="1">
      <c r="A372" s="52"/>
      <c r="B372" s="52"/>
      <c r="C372" s="52"/>
      <c r="D372" s="52"/>
      <c r="E372" s="52"/>
      <c r="F372" s="52"/>
      <c r="G372" s="52"/>
      <c r="H372" s="73"/>
      <c r="I372" s="73"/>
      <c r="J372" s="73"/>
      <c r="K372" s="73"/>
      <c r="L372" s="85"/>
      <c r="M372" s="128"/>
      <c r="N372" s="19"/>
      <c r="O372" s="155"/>
      <c r="P372" s="158"/>
    </row>
    <row r="373" spans="1:16" s="31" customFormat="1" ht="12" customHeight="1">
      <c r="A373" s="52"/>
      <c r="B373" s="52"/>
      <c r="C373" s="52"/>
      <c r="D373" s="52"/>
      <c r="E373" s="52"/>
      <c r="F373" s="52"/>
      <c r="G373" s="52"/>
      <c r="H373" s="73"/>
      <c r="I373" s="73"/>
      <c r="J373" s="73"/>
      <c r="K373" s="73"/>
      <c r="L373" s="85"/>
      <c r="M373" s="128"/>
      <c r="N373" s="19"/>
      <c r="O373" s="155"/>
      <c r="P373" s="158"/>
    </row>
    <row r="374" spans="1:16" s="31" customFormat="1" ht="12" customHeight="1">
      <c r="A374" s="52"/>
      <c r="B374" s="52"/>
      <c r="C374" s="52"/>
      <c r="D374" s="52"/>
      <c r="E374" s="52"/>
      <c r="F374" s="52"/>
      <c r="G374" s="52"/>
      <c r="H374" s="73"/>
      <c r="I374" s="73"/>
      <c r="J374" s="73"/>
      <c r="K374" s="73"/>
      <c r="L374" s="85"/>
      <c r="M374" s="128"/>
      <c r="N374" s="19"/>
      <c r="O374" s="155"/>
      <c r="P374" s="158"/>
    </row>
    <row r="375" spans="1:16" s="31" customFormat="1" ht="12" customHeight="1">
      <c r="A375" s="52"/>
      <c r="B375" s="52"/>
      <c r="C375" s="52"/>
      <c r="D375" s="52"/>
      <c r="E375" s="52"/>
      <c r="F375" s="52"/>
      <c r="G375" s="52"/>
      <c r="H375" s="73"/>
      <c r="I375" s="73"/>
      <c r="J375" s="73"/>
      <c r="K375" s="73"/>
      <c r="L375" s="85"/>
      <c r="M375" s="128"/>
      <c r="N375" s="19"/>
      <c r="O375" s="155"/>
      <c r="P375" s="158"/>
    </row>
    <row r="376" spans="1:16" s="31" customFormat="1" ht="12" customHeight="1">
      <c r="A376" s="52"/>
      <c r="B376" s="52"/>
      <c r="C376" s="52"/>
      <c r="D376" s="52"/>
      <c r="E376" s="52"/>
      <c r="F376" s="52"/>
      <c r="G376" s="52"/>
      <c r="H376" s="73"/>
      <c r="I376" s="73"/>
      <c r="J376" s="73"/>
      <c r="K376" s="73"/>
      <c r="L376" s="85"/>
      <c r="M376" s="128"/>
      <c r="N376" s="19"/>
      <c r="O376" s="155"/>
      <c r="P376" s="158"/>
    </row>
    <row r="377" spans="1:16" s="31" customFormat="1" ht="12" customHeight="1">
      <c r="A377" s="52"/>
      <c r="B377" s="52"/>
      <c r="C377" s="52"/>
      <c r="D377" s="52"/>
      <c r="E377" s="52"/>
      <c r="F377" s="52"/>
      <c r="G377" s="52"/>
      <c r="H377" s="73"/>
      <c r="I377" s="73"/>
      <c r="J377" s="73"/>
      <c r="K377" s="73"/>
      <c r="L377" s="85"/>
      <c r="M377" s="128"/>
      <c r="N377" s="19"/>
      <c r="O377" s="155"/>
      <c r="P377" s="158"/>
    </row>
    <row r="378" spans="1:16" s="31" customFormat="1" ht="12" customHeight="1">
      <c r="A378" s="175"/>
      <c r="B378" s="175"/>
      <c r="C378" s="175"/>
      <c r="D378" s="175"/>
      <c r="E378" s="175"/>
      <c r="F378" s="175"/>
      <c r="G378" s="175"/>
      <c r="H378" s="73"/>
      <c r="I378" s="73"/>
      <c r="J378" s="73"/>
      <c r="K378" s="73"/>
      <c r="L378" s="85"/>
      <c r="M378" s="128"/>
      <c r="N378" s="19"/>
      <c r="O378" s="155"/>
      <c r="P378" s="158"/>
    </row>
    <row r="379" spans="1:16" s="31" customFormat="1" ht="15">
      <c r="A379" s="173" t="s">
        <v>1553</v>
      </c>
      <c r="B379" s="173"/>
      <c r="C379" s="173"/>
      <c r="D379" s="173"/>
      <c r="E379" s="173"/>
      <c r="F379" s="173"/>
      <c r="G379" s="173"/>
      <c r="H379" s="73"/>
      <c r="I379" s="73"/>
      <c r="J379" s="73"/>
      <c r="K379" s="73"/>
      <c r="L379" s="85"/>
      <c r="M379" s="128" t="s">
        <v>869</v>
      </c>
      <c r="N379" s="19">
        <v>10</v>
      </c>
      <c r="O379" s="155">
        <v>1037</v>
      </c>
      <c r="P379" s="158">
        <v>1052</v>
      </c>
    </row>
    <row r="380" spans="1:16" s="31" customFormat="1" ht="15.75" thickBot="1">
      <c r="A380" s="173" t="s">
        <v>1554</v>
      </c>
      <c r="B380" s="173"/>
      <c r="C380" s="173"/>
      <c r="D380" s="173"/>
      <c r="E380" s="173"/>
      <c r="F380" s="173"/>
      <c r="G380" s="173"/>
      <c r="H380" s="73"/>
      <c r="I380" s="73"/>
      <c r="J380" s="73"/>
      <c r="K380" s="73"/>
      <c r="L380" s="85"/>
      <c r="M380" s="130" t="s">
        <v>1563</v>
      </c>
      <c r="N380" s="131">
        <v>39</v>
      </c>
      <c r="O380" s="156">
        <v>4209</v>
      </c>
      <c r="P380" s="153">
        <v>4240</v>
      </c>
    </row>
    <row r="381" spans="1:16" s="31" customFormat="1" ht="15">
      <c r="A381" s="102"/>
      <c r="B381" s="102"/>
      <c r="C381" s="102"/>
      <c r="D381" s="102"/>
      <c r="E381" s="102"/>
      <c r="F381" s="102"/>
      <c r="G381" s="102"/>
      <c r="H381" s="73"/>
      <c r="I381" s="73"/>
      <c r="J381" s="73"/>
      <c r="K381" s="73"/>
      <c r="L381" s="85"/>
      <c r="M381" s="86"/>
      <c r="N381" s="86"/>
      <c r="O381" s="86"/>
      <c r="P381" s="86"/>
    </row>
  </sheetData>
  <sheetProtection/>
  <mergeCells count="6">
    <mergeCell ref="A379:G379"/>
    <mergeCell ref="A380:G380"/>
    <mergeCell ref="A360:G360"/>
    <mergeCell ref="A361:G361"/>
    <mergeCell ref="A378:G378"/>
    <mergeCell ref="A362:G362"/>
  </mergeCells>
  <conditionalFormatting sqref="Y29">
    <cfRule type="duplicateValues" priority="5" dxfId="2">
      <formula>AND(COUNTIF($Y$29:$Y$29,Y29)&gt;1,NOT(ISBLANK(Y29)))</formula>
    </cfRule>
    <cfRule type="duplicateValues" priority="6" dxfId="2">
      <formula>AND(COUNTIF($Y$29:$Y$29,Y29)&gt;1,NOT(ISBLANK(Y29)))</formula>
    </cfRule>
    <cfRule type="duplicateValues" priority="7" dxfId="0">
      <formula>AND(COUNTIF($Y$29:$Y$29,Y29)&gt;1,NOT(ISBLANK(Y29)))</formula>
    </cfRule>
  </conditionalFormatting>
  <hyperlinks>
    <hyperlink ref="A380" r:id="rId1" display="CEP 17525 -160  –  Marília – SP  –  (14) 2105 - 4500 – www.abhu.com.br"/>
  </hyperlinks>
  <pageMargins left="0.5118110236220472" right="0.5118110236220472" top="0.5905511811023623" bottom="0.7874015748031497" header="0.31496062992125984" footer="0.31496062992125984"/>
  <pageSetup fitToHeight="0" orientation="portrait" paperSize="9" scale="84" r:id="rId3"/>
  <rowBreaks count="4" manualBreakCount="4">
    <brk id="111" max="16383" man="1"/>
    <brk id="164" max="6" man="1"/>
    <brk id="270" max="6" man="1"/>
    <brk id="32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Pagtos 2017 a 2020</vt:lpstr>
      <vt:lpstr>Prest. Contas 2018</vt:lpstr>
      <vt:lpstr>Prest. Contas 2020</vt:lpstr>
      <vt:lpstr>Prest. Contas 2022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 Loureiro da Silva</dc:creator>
  <cp:keywords/>
  <dc:description/>
  <cp:lastModifiedBy>Jeferson Loureiro da Silva</cp:lastModifiedBy>
  <cp:lastPrinted>2023-04-11T22:05:27Z</cp:lastPrinted>
  <dcterms:created xsi:type="dcterms:W3CDTF">2019-11-28T14:07:24Z</dcterms:created>
  <dcterms:modified xsi:type="dcterms:W3CDTF">2023-04-11T22:05:51Z</dcterms:modified>
  <cp:category/>
</cp:coreProperties>
</file>