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cfra\Documents\ABHU\TCE\Validados\Convenios de Repasse\Estadual\7492018\"/>
    </mc:Choice>
  </mc:AlternateContent>
  <bookViews>
    <workbookView xWindow="-120" yWindow="-120" windowWidth="20730" windowHeight="11160" tabRatio="500"/>
  </bookViews>
  <sheets>
    <sheet name="Estadua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4" i="1" l="1"/>
  <c r="D34" i="1"/>
</calcChain>
</file>

<file path=xl/sharedStrings.xml><?xml version="1.0" encoding="utf-8"?>
<sst xmlns="http://schemas.openxmlformats.org/spreadsheetml/2006/main" count="58" uniqueCount="45">
  <si>
    <t>ASSOCIAÇÃO BENEFICENTE HOSPITAL UNIVERSITÁRIO</t>
  </si>
  <si>
    <t>HOSPITAL UNIMAR</t>
  </si>
  <si>
    <t>RELATÓRIO SITUACIONAL</t>
  </si>
  <si>
    <t>CONVÊNIO 749/2018 - MINISTÉRIO DA SAÚDE</t>
  </si>
  <si>
    <t>Processo MS: 001/0209/000293/2018</t>
  </si>
  <si>
    <t>VALORES DO EXTRATO DA PROPOSTA</t>
  </si>
  <si>
    <t>VALOR GLOBAL:</t>
  </si>
  <si>
    <t>VALOR CONTRAPARTIDA:</t>
  </si>
  <si>
    <t>VALOR DOS REPASSES:</t>
  </si>
  <si>
    <t>Ano</t>
  </si>
  <si>
    <t>Valor</t>
  </si>
  <si>
    <t>VALOR CONTRAPARTIDA FINANCEIRA:</t>
  </si>
  <si>
    <t>VALOR DA CONTRAPARTIDA EM BENS E SERVIÇOS</t>
  </si>
  <si>
    <t>VALOR DE RENDIMENTO DE APLICAÇÃO</t>
  </si>
  <si>
    <t>INÍCIO DE VIGÊNCIA:</t>
  </si>
  <si>
    <t>FIM DE VIGÊNCIA:</t>
  </si>
  <si>
    <t>VIGÊNCIA DO CONVÊNIO</t>
  </si>
  <si>
    <t>2018/2020</t>
  </si>
  <si>
    <t>DATA LIMITE PRESTAÇÃO DE CONTAS</t>
  </si>
  <si>
    <t>PLANO DE TRABALHO</t>
  </si>
  <si>
    <t>APROVADO</t>
  </si>
  <si>
    <t>REFORMULAÇÃO</t>
  </si>
  <si>
    <t>EXECUTADO</t>
  </si>
  <si>
    <t>PROCESSO</t>
  </si>
  <si>
    <t>SITUAÇÃO</t>
  </si>
  <si>
    <t>Quant.</t>
  </si>
  <si>
    <t>Valor Unit.</t>
  </si>
  <si>
    <t>Valor Total</t>
  </si>
  <si>
    <t>Quant</t>
  </si>
  <si>
    <t>MEDICAMENTOS</t>
  </si>
  <si>
    <t>ANEXO</t>
  </si>
  <si>
    <t>ADQUIRIDO</t>
  </si>
  <si>
    <t>GASES MEDICINAIS</t>
  </si>
  <si>
    <t>ÓRTESES, PRÓTESES E MATERIAIS ESPECIAIS</t>
  </si>
  <si>
    <t>MATERIAL MÉDICO HOSPITALAR</t>
  </si>
  <si>
    <t>MATERIAL DE LIMPEZA E LAVANDERIA</t>
  </si>
  <si>
    <t>TOTAL</t>
  </si>
  <si>
    <t>Despesas pagas</t>
  </si>
  <si>
    <t>PRESTAÇÃO DE CONTAS ENVIADA PARA ANÁLISE</t>
  </si>
  <si>
    <t>VALOR DE RECURSOS PRÓPRIOS: R$ 1.518,52</t>
  </si>
  <si>
    <t>VALOR DE RECURSOS PÚBLICOS NÃO UTILIZADOS E DEVOLVIDOS: R$ 1.045,50</t>
  </si>
  <si>
    <t>PROCESSOS LICITATÓRIOS DIVERSOS, INCLUÍDOS EM DEMONSTRATIVO ANEXO</t>
  </si>
  <si>
    <t>VALOR DE RECURSO PRÓPRIO UTILIZADO:</t>
  </si>
  <si>
    <t>VALOR DE TARIFAS BANCÁRIAS:</t>
  </si>
  <si>
    <t>VALOR DE REEMBOLSO TARIFAS BANCÁRIAS COM RECURSO PRÓPRIO: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</si>
</sst>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;[Red]&quot;-R$&quot;#,##0.00"/>
    <numFmt numFmtId="165" formatCode="&quot;R$&quot;#,##0.00"/>
    <numFmt numFmtId="166" formatCode="[$R$-416]\ #,##0.00;[Red]\-[$R$-416]\ #,##0.00"/>
  </numFmts>
  <fonts count="12">
    <font>
      <sz val="10"/>
      <name val="Arial"/>
      <family val="2"/>
      <charset val="1"/>
    </font>
    <font>
      <b/>
      <sz val="12"/>
      <name val="Verdana Bold"/>
      <family val="2"/>
      <charset val="1"/>
    </font>
    <font>
      <b/>
      <sz val="11"/>
      <name val="Verdana Bold"/>
      <family val="2"/>
      <charset val="1"/>
    </font>
    <font>
      <b/>
      <sz val="10"/>
      <name val="Verdana Bold"/>
      <family val="2"/>
      <charset val="1"/>
    </font>
    <font>
      <b/>
      <sz val="10"/>
      <name val="Verdana"/>
      <family val="2"/>
      <charset val="1"/>
    </font>
    <font>
      <sz val="10"/>
      <name val="Calibri Bold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9"/>
      <name val="Calibri Bold"/>
      <family val="2"/>
      <charset val="1"/>
    </font>
    <font>
      <sz val="9"/>
      <name val="Calibri"/>
      <family val="2"/>
      <charset val="1"/>
    </font>
    <font>
      <sz val="11"/>
      <name val="Calibri Bold"/>
      <family val="2"/>
      <charset val="1"/>
    </font>
    <font>
      <b/>
      <sz val="14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164" fontId="6" fillId="2" borderId="4" xfId="0" applyNumberFormat="1" applyFont="1" applyFill="1" applyBorder="1" applyProtection="1">
      <protection locked="0"/>
    </xf>
    <xf numFmtId="0" fontId="5" fillId="0" borderId="2" xfId="0" applyFont="1" applyBorder="1"/>
    <xf numFmtId="0" fontId="0" fillId="0" borderId="4" xfId="0" applyBorder="1"/>
    <xf numFmtId="0" fontId="5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2" borderId="1" xfId="0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166" fontId="6" fillId="2" borderId="1" xfId="0" applyNumberFormat="1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164" fontId="9" fillId="2" borderId="1" xfId="0" applyNumberFormat="1" applyFont="1" applyFill="1" applyBorder="1" applyProtection="1">
      <protection locked="0"/>
    </xf>
    <xf numFmtId="165" fontId="10" fillId="0" borderId="1" xfId="0" applyNumberFormat="1" applyFont="1" applyBorder="1"/>
    <xf numFmtId="164" fontId="5" fillId="0" borderId="1" xfId="0" applyNumberFormat="1" applyFont="1" applyBorder="1"/>
    <xf numFmtId="0" fontId="8" fillId="0" borderId="0" xfId="0" applyFont="1"/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" fontId="7" fillId="2" borderId="6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447840</xdr:colOff>
      <xdr:row>2</xdr:row>
      <xdr:rowOff>86040</xdr:rowOff>
    </xdr:from>
    <xdr:to>
      <xdr:col>11</xdr:col>
      <xdr:colOff>792000</xdr:colOff>
      <xdr:row>6</xdr:row>
      <xdr:rowOff>28440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86280" y="409680"/>
          <a:ext cx="2243160" cy="85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342900</xdr:colOff>
      <xdr:row>2</xdr:row>
      <xdr:rowOff>152400</xdr:rowOff>
    </xdr:from>
    <xdr:to>
      <xdr:col>2</xdr:col>
      <xdr:colOff>95250</xdr:colOff>
      <xdr:row>6</xdr:row>
      <xdr:rowOff>114300</xdr:rowOff>
    </xdr:to>
    <xdr:pic>
      <xdr:nvPicPr>
        <xdr:cNvPr id="4" name="Figura1"/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342900" y="476250"/>
          <a:ext cx="2381250" cy="876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0"/>
  <sheetViews>
    <sheetView tabSelected="1" zoomScaleNormal="100" workbookViewId="0">
      <selection activeCell="A3" sqref="A3:L40"/>
    </sheetView>
  </sheetViews>
  <sheetFormatPr defaultColWidth="12" defaultRowHeight="12.75"/>
  <cols>
    <col min="1" max="1" width="33.5703125" customWidth="1"/>
    <col min="2" max="2" width="5.85546875" customWidth="1"/>
    <col min="3" max="3" width="15.7109375" customWidth="1"/>
    <col min="4" max="4" width="12.7109375" customWidth="1"/>
    <col min="5" max="5" width="6.7109375" customWidth="1"/>
    <col min="7" max="7" width="12.7109375" customWidth="1"/>
    <col min="8" max="8" width="6.7109375" customWidth="1"/>
    <col min="9" max="9" width="12.7109375" customWidth="1"/>
    <col min="10" max="10" width="14.140625" customWidth="1"/>
    <col min="11" max="12" width="12.7109375" customWidth="1"/>
  </cols>
  <sheetData>
    <row r="3" spans="1:12" ht="18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8" customHeight="1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8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8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9" spans="1:12" ht="15" customHeight="1">
      <c r="A9" s="30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" customHeight="1">
      <c r="A10" s="31" t="s">
        <v>6</v>
      </c>
      <c r="B10" s="31"/>
      <c r="C10" s="31"/>
      <c r="D10" s="1"/>
      <c r="E10" s="2"/>
      <c r="F10" s="2"/>
      <c r="G10" s="2"/>
      <c r="H10" s="2"/>
      <c r="I10" s="2"/>
      <c r="J10" s="2"/>
      <c r="K10" s="2"/>
      <c r="L10" s="3">
        <v>500000</v>
      </c>
    </row>
    <row r="11" spans="1:12" ht="15" customHeight="1">
      <c r="A11" s="32" t="s">
        <v>7</v>
      </c>
      <c r="B11" s="32"/>
      <c r="C11" s="32"/>
      <c r="D11" s="1"/>
      <c r="E11" s="2"/>
      <c r="F11" s="2"/>
      <c r="G11" s="2"/>
      <c r="H11" s="2"/>
      <c r="I11" s="2"/>
      <c r="J11" s="2"/>
      <c r="K11" s="2"/>
      <c r="L11" s="3">
        <v>0</v>
      </c>
    </row>
    <row r="12" spans="1:12" ht="15" customHeight="1">
      <c r="A12" s="33" t="s">
        <v>8</v>
      </c>
      <c r="B12" s="33"/>
      <c r="C12" s="33"/>
      <c r="D12" s="34" t="s">
        <v>9</v>
      </c>
      <c r="E12" s="34"/>
      <c r="F12" s="35" t="s">
        <v>10</v>
      </c>
      <c r="G12" s="35"/>
      <c r="H12" s="35"/>
      <c r="I12" s="35"/>
      <c r="J12" s="35"/>
      <c r="K12" s="35"/>
      <c r="L12" s="35"/>
    </row>
    <row r="13" spans="1:12" ht="15" customHeight="1">
      <c r="A13" s="33"/>
      <c r="B13" s="33"/>
      <c r="C13" s="33"/>
      <c r="D13" s="36">
        <v>2018</v>
      </c>
      <c r="E13" s="36"/>
      <c r="F13" s="1"/>
      <c r="G13" s="2"/>
      <c r="H13" s="2"/>
      <c r="I13" s="2"/>
      <c r="J13" s="2"/>
      <c r="K13" s="2"/>
      <c r="L13" s="3">
        <v>500000</v>
      </c>
    </row>
    <row r="14" spans="1:12" ht="15" customHeight="1">
      <c r="A14" s="4" t="s">
        <v>11</v>
      </c>
      <c r="B14" s="2"/>
      <c r="C14" s="5"/>
      <c r="D14" s="1"/>
      <c r="E14" s="2"/>
      <c r="F14" s="2"/>
      <c r="G14" s="2"/>
      <c r="H14" s="2"/>
      <c r="I14" s="2"/>
      <c r="J14" s="2"/>
      <c r="K14" s="2"/>
      <c r="L14" s="3">
        <v>0</v>
      </c>
    </row>
    <row r="15" spans="1:12" ht="15" customHeight="1">
      <c r="A15" s="4" t="s">
        <v>12</v>
      </c>
      <c r="B15" s="2"/>
      <c r="C15" s="5"/>
      <c r="D15" s="1"/>
      <c r="E15" s="2"/>
      <c r="F15" s="2"/>
      <c r="G15" s="2"/>
      <c r="H15" s="2"/>
      <c r="I15" s="2"/>
      <c r="J15" s="2"/>
      <c r="K15" s="2"/>
      <c r="L15" s="3">
        <v>0</v>
      </c>
    </row>
    <row r="16" spans="1:12" ht="15" customHeight="1">
      <c r="A16" s="4" t="s">
        <v>13</v>
      </c>
      <c r="B16" s="2"/>
      <c r="C16" s="5"/>
      <c r="D16" s="1"/>
      <c r="E16" s="2"/>
      <c r="F16" s="2"/>
      <c r="G16" s="2"/>
      <c r="H16" s="2"/>
      <c r="I16" s="2"/>
      <c r="J16" s="2"/>
      <c r="K16" s="2"/>
      <c r="L16" s="3">
        <v>1252.8499999999999</v>
      </c>
    </row>
    <row r="17" spans="1:12" ht="15" customHeight="1">
      <c r="A17" s="4" t="s">
        <v>43</v>
      </c>
      <c r="B17" s="2"/>
      <c r="C17" s="5"/>
      <c r="D17" s="1"/>
      <c r="E17" s="2"/>
      <c r="F17" s="2"/>
      <c r="G17" s="2"/>
      <c r="H17" s="2"/>
      <c r="I17" s="2"/>
      <c r="J17" s="2"/>
      <c r="K17" s="2"/>
      <c r="L17" s="3">
        <v>1045.5</v>
      </c>
    </row>
    <row r="18" spans="1:12" ht="15" customHeight="1">
      <c r="A18" s="4" t="s">
        <v>42</v>
      </c>
      <c r="B18" s="2"/>
      <c r="C18" s="5"/>
      <c r="D18" s="1"/>
      <c r="E18" s="2"/>
      <c r="F18" s="2"/>
      <c r="G18" s="2"/>
      <c r="H18" s="2"/>
      <c r="I18" s="2"/>
      <c r="J18" s="2"/>
      <c r="K18" s="2"/>
      <c r="L18" s="3">
        <v>1518.52</v>
      </c>
    </row>
    <row r="19" spans="1:12" ht="15" customHeight="1">
      <c r="A19" s="4" t="s">
        <v>44</v>
      </c>
      <c r="B19" s="2"/>
      <c r="C19" s="5"/>
      <c r="D19" s="1"/>
      <c r="E19" s="2"/>
      <c r="F19" s="2"/>
      <c r="G19" s="2"/>
      <c r="H19" s="2"/>
      <c r="I19" s="2"/>
      <c r="J19" s="2"/>
      <c r="K19" s="2"/>
      <c r="L19" s="3">
        <v>1045.5</v>
      </c>
    </row>
    <row r="20" spans="1:12" ht="15" customHeight="1">
      <c r="A20" s="4" t="s">
        <v>14</v>
      </c>
      <c r="B20" s="2"/>
      <c r="C20" s="5"/>
      <c r="D20" s="29">
        <v>43262</v>
      </c>
      <c r="E20" s="29"/>
      <c r="F20" s="2"/>
      <c r="G20" s="2"/>
      <c r="H20" s="2"/>
      <c r="I20" s="2"/>
      <c r="J20" s="2"/>
      <c r="K20" s="2"/>
      <c r="L20" s="5"/>
    </row>
    <row r="21" spans="1:12" ht="15" customHeight="1">
      <c r="A21" s="4" t="s">
        <v>15</v>
      </c>
      <c r="B21" s="2"/>
      <c r="C21" s="5"/>
      <c r="D21" s="29">
        <v>44196</v>
      </c>
      <c r="E21" s="29"/>
      <c r="F21" s="2"/>
      <c r="G21" s="2"/>
      <c r="H21" s="2"/>
      <c r="I21" s="2"/>
      <c r="J21" s="2"/>
      <c r="K21" s="2"/>
      <c r="L21" s="5"/>
    </row>
    <row r="22" spans="1:12" ht="15" customHeight="1">
      <c r="A22" s="4" t="s">
        <v>16</v>
      </c>
      <c r="B22" s="2"/>
      <c r="C22" s="5"/>
      <c r="D22" s="29" t="s">
        <v>17</v>
      </c>
      <c r="E22" s="29"/>
      <c r="F22" s="2"/>
      <c r="G22" s="2"/>
      <c r="H22" s="2"/>
      <c r="I22" s="2"/>
      <c r="J22" s="2"/>
      <c r="K22" s="2"/>
      <c r="L22" s="5"/>
    </row>
    <row r="23" spans="1:12" ht="15" customHeight="1">
      <c r="A23" s="4" t="s">
        <v>18</v>
      </c>
      <c r="B23" s="2"/>
      <c r="C23" s="5"/>
      <c r="D23" s="29">
        <v>44226</v>
      </c>
      <c r="E23" s="29"/>
      <c r="F23" s="2"/>
      <c r="G23" s="2"/>
      <c r="H23" s="2"/>
      <c r="I23" s="2"/>
      <c r="J23" s="2"/>
      <c r="K23" s="2"/>
      <c r="L23" s="5"/>
    </row>
    <row r="24" spans="1:12" ht="15" customHeight="1">
      <c r="A24" s="6"/>
      <c r="B24" s="7"/>
      <c r="C24" s="7"/>
      <c r="D24" s="8"/>
      <c r="E24" s="8"/>
      <c r="F24" s="7"/>
      <c r="G24" s="7"/>
      <c r="H24" s="7"/>
      <c r="I24" s="7"/>
      <c r="J24" s="7"/>
      <c r="K24" s="7"/>
      <c r="L24" s="7"/>
    </row>
    <row r="25" spans="1:12" ht="15" customHeight="1">
      <c r="A25" s="6"/>
      <c r="B25" s="7"/>
      <c r="C25" s="7"/>
      <c r="D25" s="8"/>
      <c r="E25" s="8"/>
      <c r="F25" s="7"/>
      <c r="G25" s="7"/>
      <c r="H25" s="7"/>
      <c r="I25" s="7"/>
      <c r="J25" s="7"/>
      <c r="K25" s="7"/>
      <c r="L25" s="7"/>
    </row>
    <row r="26" spans="1:12" ht="15" customHeight="1">
      <c r="A26" s="27" t="s">
        <v>19</v>
      </c>
      <c r="B26" s="26" t="s">
        <v>20</v>
      </c>
      <c r="C26" s="26"/>
      <c r="D26" s="26"/>
      <c r="E26" s="26" t="s">
        <v>21</v>
      </c>
      <c r="F26" s="26"/>
      <c r="G26" s="26"/>
      <c r="H26" s="26" t="s">
        <v>22</v>
      </c>
      <c r="I26" s="26"/>
      <c r="J26" s="26"/>
      <c r="K26" s="27" t="s">
        <v>23</v>
      </c>
      <c r="L26" s="27" t="s">
        <v>24</v>
      </c>
    </row>
    <row r="27" spans="1:12" ht="15" customHeight="1">
      <c r="A27" s="27"/>
      <c r="B27" s="9" t="s">
        <v>25</v>
      </c>
      <c r="C27" s="9" t="s">
        <v>26</v>
      </c>
      <c r="D27" s="9" t="s">
        <v>27</v>
      </c>
      <c r="E27" s="9" t="s">
        <v>28</v>
      </c>
      <c r="F27" s="9" t="s">
        <v>26</v>
      </c>
      <c r="G27" s="9" t="s">
        <v>27</v>
      </c>
      <c r="H27" s="9" t="s">
        <v>25</v>
      </c>
      <c r="I27" s="9" t="s">
        <v>26</v>
      </c>
      <c r="J27" s="9" t="s">
        <v>27</v>
      </c>
      <c r="K27" s="27"/>
      <c r="L27" s="27"/>
    </row>
    <row r="28" spans="1:12" ht="15" customHeight="1">
      <c r="A28" s="10" t="s">
        <v>29</v>
      </c>
      <c r="B28" s="11"/>
      <c r="C28" s="12"/>
      <c r="D28" s="12">
        <v>100000</v>
      </c>
      <c r="E28" s="13"/>
      <c r="F28" s="14"/>
      <c r="G28" s="13"/>
      <c r="H28" s="15"/>
      <c r="I28" s="16"/>
      <c r="J28" s="16">
        <v>100204.99</v>
      </c>
      <c r="K28" s="15" t="s">
        <v>30</v>
      </c>
      <c r="L28" s="15" t="s">
        <v>31</v>
      </c>
    </row>
    <row r="29" spans="1:12" ht="15" customHeight="1">
      <c r="A29" s="10" t="s">
        <v>32</v>
      </c>
      <c r="B29" s="11"/>
      <c r="C29" s="12"/>
      <c r="D29" s="12">
        <v>120000</v>
      </c>
      <c r="E29" s="13"/>
      <c r="F29" s="14"/>
      <c r="G29" s="13"/>
      <c r="H29" s="15"/>
      <c r="I29" s="16"/>
      <c r="J29" s="16">
        <v>115019.66</v>
      </c>
      <c r="K29" s="15" t="s">
        <v>30</v>
      </c>
      <c r="L29" s="15" t="s">
        <v>31</v>
      </c>
    </row>
    <row r="30" spans="1:12" ht="15" customHeight="1">
      <c r="A30" s="10" t="s">
        <v>33</v>
      </c>
      <c r="B30" s="11"/>
      <c r="C30" s="12"/>
      <c r="D30" s="12">
        <v>130000</v>
      </c>
      <c r="E30" s="13"/>
      <c r="F30" s="14"/>
      <c r="G30" s="13"/>
      <c r="H30" s="15"/>
      <c r="I30" s="16"/>
      <c r="J30" s="16">
        <v>130425.12</v>
      </c>
      <c r="K30" s="15" t="s">
        <v>30</v>
      </c>
      <c r="L30" s="15" t="s">
        <v>31</v>
      </c>
    </row>
    <row r="31" spans="1:12" ht="15" customHeight="1">
      <c r="A31" s="10" t="s">
        <v>34</v>
      </c>
      <c r="B31" s="11"/>
      <c r="C31" s="12"/>
      <c r="D31" s="12">
        <v>100000</v>
      </c>
      <c r="E31" s="13"/>
      <c r="F31" s="14"/>
      <c r="G31" s="13"/>
      <c r="H31" s="13"/>
      <c r="I31" s="17"/>
      <c r="J31" s="18">
        <v>100869.37</v>
      </c>
      <c r="K31" s="15" t="s">
        <v>30</v>
      </c>
      <c r="L31" s="15" t="s">
        <v>31</v>
      </c>
    </row>
    <row r="32" spans="1:12" ht="15" customHeight="1">
      <c r="A32" s="10" t="s">
        <v>35</v>
      </c>
      <c r="B32" s="19"/>
      <c r="C32" s="12"/>
      <c r="D32" s="12">
        <v>50000</v>
      </c>
      <c r="E32" s="13"/>
      <c r="F32" s="14"/>
      <c r="G32" s="13"/>
      <c r="H32" s="13"/>
      <c r="I32" s="17"/>
      <c r="J32" s="18">
        <v>55206.73</v>
      </c>
      <c r="K32" s="15" t="s">
        <v>30</v>
      </c>
      <c r="L32" s="15" t="s">
        <v>31</v>
      </c>
    </row>
    <row r="33" spans="1:12" ht="15" customHeight="1">
      <c r="A33" s="10"/>
      <c r="B33" s="11"/>
      <c r="C33" s="12"/>
      <c r="D33" s="12"/>
      <c r="E33" s="15"/>
      <c r="F33" s="20"/>
      <c r="G33" s="21"/>
      <c r="H33" s="15"/>
      <c r="I33" s="16"/>
      <c r="J33" s="16"/>
      <c r="K33" s="15"/>
      <c r="L33" s="15"/>
    </row>
    <row r="34" spans="1:12" ht="22.5" customHeight="1">
      <c r="A34" s="27" t="s">
        <v>36</v>
      </c>
      <c r="B34" s="27"/>
      <c r="C34" s="27"/>
      <c r="D34" s="22">
        <f>SUM(D28:D33)</f>
        <v>500000</v>
      </c>
      <c r="E34" s="28" t="s">
        <v>37</v>
      </c>
      <c r="F34" s="28"/>
      <c r="G34" s="28"/>
      <c r="H34" s="28"/>
      <c r="I34" s="28"/>
      <c r="J34" s="28"/>
      <c r="K34" s="28"/>
      <c r="L34" s="23">
        <f>SUM(J28:J33)</f>
        <v>501725.87</v>
      </c>
    </row>
    <row r="35" spans="1:12" ht="24" customHeight="1">
      <c r="A35" s="25" t="s">
        <v>38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>
      <c r="A36" s="24"/>
    </row>
    <row r="37" spans="1:12">
      <c r="A37" t="s">
        <v>39</v>
      </c>
    </row>
    <row r="38" spans="1:12">
      <c r="A38" t="s">
        <v>40</v>
      </c>
    </row>
    <row r="40" spans="1:12">
      <c r="A40" t="s">
        <v>41</v>
      </c>
    </row>
  </sheetData>
  <mergeCells count="25">
    <mergeCell ref="A3:L3"/>
    <mergeCell ref="A4:L4"/>
    <mergeCell ref="A5:L5"/>
    <mergeCell ref="A6:L6"/>
    <mergeCell ref="A7:L7"/>
    <mergeCell ref="A9:L9"/>
    <mergeCell ref="A10:C10"/>
    <mergeCell ref="A11:C11"/>
    <mergeCell ref="A12:C13"/>
    <mergeCell ref="D12:E12"/>
    <mergeCell ref="F12:L12"/>
    <mergeCell ref="D13:E13"/>
    <mergeCell ref="D20:E20"/>
    <mergeCell ref="D21:E21"/>
    <mergeCell ref="D22:E22"/>
    <mergeCell ref="D23:E23"/>
    <mergeCell ref="A26:A27"/>
    <mergeCell ref="B26:D26"/>
    <mergeCell ref="E26:G26"/>
    <mergeCell ref="A35:L35"/>
    <mergeCell ref="H26:J26"/>
    <mergeCell ref="K26:K27"/>
    <mergeCell ref="L26:L27"/>
    <mergeCell ref="A34:C34"/>
    <mergeCell ref="E34:K34"/>
  </mergeCells>
  <printOptions horizontalCentered="1" verticalCentered="1"/>
  <pageMargins left="0.23611111111111099" right="0.15763888888888899" top="0.74791666666666701" bottom="0.66944444444444395" header="0.51180555555555496" footer="0.51180555555555496"/>
  <pageSetup paperSize="9" scale="8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Estadual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dc:description/>
  <cp:lastModifiedBy>Eduardo Caires Franco</cp:lastModifiedBy>
  <cp:revision>4</cp:revision>
  <cp:lastPrinted>2020-05-19T18:11:30Z</cp:lastPrinted>
  <dcterms:created xsi:type="dcterms:W3CDTF">2020-05-05T16:34:02Z</dcterms:created>
  <dcterms:modified xsi:type="dcterms:W3CDTF">2020-05-19T18:11:35Z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Investintech.com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