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5 - Alvaro de Carvalho\"/>
    </mc:Choice>
  </mc:AlternateContent>
  <xr:revisionPtr revIDLastSave="0" documentId="13_ncr:1_{12ED8105-5951-4C92-A74A-2E203196EE0F}" xr6:coauthVersionLast="45" xr6:coauthVersionMax="45" xr10:uidLastSave="{00000000-0000-0000-0000-000000000000}"/>
  <bookViews>
    <workbookView xWindow="-120" yWindow="-120" windowWidth="29040" windowHeight="15840" tabRatio="903" activeTab="9" xr2:uid="{1BDB3403-94A5-44BE-A55B-82DE3A66D630}"/>
  </bookViews>
  <sheets>
    <sheet name="01.2019" sheetId="13" r:id="rId1"/>
    <sheet name="02.2019" sheetId="14" r:id="rId2"/>
    <sheet name="03.2019" sheetId="15" r:id="rId3"/>
    <sheet name="04.2019" sheetId="16" r:id="rId4"/>
    <sheet name="05.2019" sheetId="17" r:id="rId5"/>
    <sheet name="06.2019" sheetId="18" r:id="rId6"/>
    <sheet name="07.2019" sheetId="19" r:id="rId7"/>
    <sheet name="08.2019" sheetId="20" r:id="rId8"/>
    <sheet name="09.2019" sheetId="23" r:id="rId9"/>
    <sheet name="PRESTACAO DE CONTAS 2019" sheetId="22" r:id="rId10"/>
  </sheets>
  <definedNames>
    <definedName name="_xlnm._FilterDatabase" localSheetId="9" hidden="1">'PRESTACAO DE CONTAS 2019'!$A$2:$E$133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6" i="22" l="1"/>
  <c r="D7" i="23" l="1"/>
  <c r="D22" i="20"/>
  <c r="D24" i="19"/>
  <c r="D21" i="18"/>
  <c r="D25" i="17"/>
  <c r="D20" i="16"/>
  <c r="D18" i="15"/>
  <c r="D20" i="14"/>
  <c r="D19" i="13"/>
  <c r="D19" i="14"/>
  <c r="D17" i="15"/>
  <c r="D19" i="16"/>
  <c r="D24" i="17"/>
  <c r="D20" i="18"/>
  <c r="D23" i="19"/>
  <c r="D21" i="20"/>
  <c r="D6" i="23"/>
  <c r="D18" i="13"/>
</calcChain>
</file>

<file path=xl/sharedStrings.xml><?xml version="1.0" encoding="utf-8"?>
<sst xmlns="http://schemas.openxmlformats.org/spreadsheetml/2006/main" count="471" uniqueCount="99">
  <si>
    <t>Data</t>
  </si>
  <si>
    <t>Documento</t>
  </si>
  <si>
    <t>Histórico</t>
  </si>
  <si>
    <t>Valor</t>
  </si>
  <si>
    <t>Classificação</t>
  </si>
  <si>
    <t>RECEBIMENTO MENSAL DE REPASSE - ALVARO DE CARVALHO</t>
  </si>
  <si>
    <t xml:space="preserve">TARIFA BANCARIA </t>
  </si>
  <si>
    <t xml:space="preserve">INSS </t>
  </si>
  <si>
    <t xml:space="preserve">CONVENIOS FUNCIONARIOS - ALVARO DE CARVALHO </t>
  </si>
  <si>
    <t xml:space="preserve">RECEBIMENTO MENSAL DE REPASSE - ALVARO DE CARVALHO </t>
  </si>
  <si>
    <t xml:space="preserve">PAGAMENTO DE DESPESAS - ALVARO DE CARVALHO A ABHU </t>
  </si>
  <si>
    <t>FOLHA DE PAGAMENTO - SAMARA MICHELLI CARDOSO REGANHAN</t>
  </si>
  <si>
    <t xml:space="preserve">ISS PMM - RETIDO </t>
  </si>
  <si>
    <t xml:space="preserve">FGTS </t>
  </si>
  <si>
    <t xml:space="preserve">SERVICOS MEDICOS - NF 391 - CLINICA MIRANDA LTDA  </t>
  </si>
  <si>
    <t>SERVICOS MEDICOS - NF 8 - VITA SAM CLINICA MEDICA EIRELI</t>
  </si>
  <si>
    <t>SERVICOS MEDICOS  - NF 37 - ABIB MEDICINA EIRELI</t>
  </si>
  <si>
    <t xml:space="preserve">SERVICOS MEDICOS - NF 23 - RONES DE CARVALHO PEREIRA DA SILVA ME </t>
  </si>
  <si>
    <t>IRRF - RETIDO 93</t>
  </si>
  <si>
    <t>PIS/COFINS/CSLL - RETIDO 12</t>
  </si>
  <si>
    <t>IRRF RETIDO - PJ 7</t>
  </si>
  <si>
    <t>SERVICOS MEDICOS - NF 10 - VITA SAM CLINICA MEDICA EIRELI</t>
  </si>
  <si>
    <t xml:space="preserve">SERVICOS MEDICOS - NF 25 - RONES DE CARVALHO PEREIRA DA SILVA ME </t>
  </si>
  <si>
    <t xml:space="preserve">SERVICOS MEDICOS - NF 402 - CLINICA MIRANDA LTDA </t>
  </si>
  <si>
    <t>PIS/COFINS/CSLL - RETIDO 26</t>
  </si>
  <si>
    <t>IRRF RETIDO - PJ 17</t>
  </si>
  <si>
    <t>IRRF RETIDO - PF 3</t>
  </si>
  <si>
    <t>SERVICOS MEDICOS - NF 42 - ABIB MEDICINA EIRELI</t>
  </si>
  <si>
    <t>SERVICOS MEDICOS - NF 11 - VITA SAM CLINICA MEDICA EIRELI</t>
  </si>
  <si>
    <t>SERVICOS MEDICOS - NF 50 - ABIB MEDICINA EIRELI</t>
  </si>
  <si>
    <t xml:space="preserve">SERVICOS MEDICOS - NF 27 - RONES DE CARVALHO PEREIRA SILVA ME </t>
  </si>
  <si>
    <t xml:space="preserve">SERVICOS MEDICOS - NF 407 - CLINICA MIRANDA LTDA </t>
  </si>
  <si>
    <t>IRRF RETIDO - PF 13</t>
  </si>
  <si>
    <t>IRRF RETIDO - PJ 38</t>
  </si>
  <si>
    <t>PIS/COFINS/CSLL - RETIDO 37</t>
  </si>
  <si>
    <t xml:space="preserve">SERVICOS MEDICOS - NF 414 - CLINICA MIRANDA LTDA </t>
  </si>
  <si>
    <t>SERVICOS MEDICOS - NF 54 - ABIB MEDICINA EIRELI</t>
  </si>
  <si>
    <t xml:space="preserve">SERVICOS MEDICOS - NF 29 - RONES DE CARVALHO PEREIRA DA SILVA ME </t>
  </si>
  <si>
    <t>SERVICOS MEDICOS - NF 12 - VITA SAM CLINICA MEDICA EIRELI</t>
  </si>
  <si>
    <t>PIS/COFINS/CSLL - RETIDO 48</t>
  </si>
  <si>
    <t>IRRF RETIDO - PJ 47</t>
  </si>
  <si>
    <t>IRRF RETIDO - PF 22</t>
  </si>
  <si>
    <t>ISS PMM - RETIDO</t>
  </si>
  <si>
    <t xml:space="preserve">RECEBIMENTO DE DESPESA DA ABHU A ALVARO DE CARVALHO </t>
  </si>
  <si>
    <t xml:space="preserve">SERVICOS MEDICOS - NF 421 - CLINICA MIRANDA LTDA </t>
  </si>
  <si>
    <t>SERVICOS MEDICOS  - NF 13 - VITA SAM CLINICA MEDICA EIRELI</t>
  </si>
  <si>
    <t xml:space="preserve">SERVICOS MEDICOS - NF 422 - CLINICA MIRANDA LTDA </t>
  </si>
  <si>
    <t>IRRF RETIDO - PJ 64</t>
  </si>
  <si>
    <t>IRRF RETIDO - PF 33</t>
  </si>
  <si>
    <t>PIS/COFINS/CSLL - RETIDO 65</t>
  </si>
  <si>
    <t>SERVICOS MEDICOS  - NF 60 - ABIB MEDICINA EIRELI</t>
  </si>
  <si>
    <t>SERVICOS MEDICOS - NF 14 -VITA SAM CLINICA MEDICA EIRELI</t>
  </si>
  <si>
    <t>SERVICOS MEDICOS - NF 61 - ABIB MEDICINA EIRELI</t>
  </si>
  <si>
    <t xml:space="preserve">SERVICOS MEDICOS - NF 33 - RONES DE CARVALHO PEREIRA DA SILVA ME </t>
  </si>
  <si>
    <t xml:space="preserve">SERVICOS MEDICOS - NF 32 - RONES DE CARVALHO PEREIRA DA SILVA ME </t>
  </si>
  <si>
    <t>SERVICOS MEDICOS - NF 66 - ABIB MEDICINA EIRELI</t>
  </si>
  <si>
    <t xml:space="preserve">SERVICOS MEDICOS - NF 34 - RONES DE CARVALHO PEREIRA DA SILVA ME </t>
  </si>
  <si>
    <t xml:space="preserve">SERVICOS MEDICOS - NF 427 - CLINICA MIRANDA LTDA </t>
  </si>
  <si>
    <t>SERVICOS MEDICOS - NF 17 - VITA SAM CLINICA MEDICA EIRELI</t>
  </si>
  <si>
    <t>IRRF RETIDO - PJ 79</t>
  </si>
  <si>
    <t>IRRF RETIDO - PF 47</t>
  </si>
  <si>
    <t>PIS/COFINS/CSLL - RETIDO 84</t>
  </si>
  <si>
    <t>SERVICOS MEDICOS - NF 19 - VITA SAM CLINICA MEDICA EIRELI</t>
  </si>
  <si>
    <t xml:space="preserve">SERVICOS MEDICOS - NF 36 - RONES DE CARVALHO PEREIRA DA SILVA ME </t>
  </si>
  <si>
    <t xml:space="preserve">SERVICOS MEDICOS - NF 432 - CLINICA MIRANDA LTDA </t>
  </si>
  <si>
    <t>IRRF RETIDO - PF 56</t>
  </si>
  <si>
    <t>PIS/COFINS/CSLL - RETIDO 100</t>
  </si>
  <si>
    <t>IRRF RETIDO - PJ 94</t>
  </si>
  <si>
    <t>SERVICOS MEDICOS - NF 70 - ABIB MEDICINA EIRELI</t>
  </si>
  <si>
    <t xml:space="preserve">SERVICOS MEDICOS - NF 34 - FERNANDA MENEGUCCI DE OLIVEIRA ME </t>
  </si>
  <si>
    <t>TOTAL RECEITAS</t>
  </si>
  <si>
    <t>TOTAL DESPESAS</t>
  </si>
  <si>
    <t>Historico</t>
  </si>
  <si>
    <t>Despesa</t>
  </si>
  <si>
    <t>Receita</t>
  </si>
  <si>
    <t>TARIFA BANCARIA - ALVARO DE CARVALHO [582]</t>
  </si>
  <si>
    <t>INSS</t>
  </si>
  <si>
    <t>IRRF RETIDO - PJ - 111</t>
  </si>
  <si>
    <t>IRRF RETIDO - PF - 66</t>
  </si>
  <si>
    <t>PIS/COFINS/CSLL - RETIDO - 116</t>
  </si>
  <si>
    <t xml:space="preserve">SERVICOS MEDICOS - NF 438 - CLINICA MIRANDA LTDA </t>
  </si>
  <si>
    <t>IRRF RETIDO - PF - 72</t>
  </si>
  <si>
    <t>PIS/COFINS/CSLL - RETIDO - 120</t>
  </si>
  <si>
    <t>IRRF RETIDO - PJ - 119</t>
  </si>
  <si>
    <t xml:space="preserve">SERVICOS MEDICOS - NF 74 - ABIB MEDICINA EIRELI </t>
  </si>
  <si>
    <t>TARIFAS</t>
  </si>
  <si>
    <t>Prestação de Contas - Prefeitura de Alvaro de Carvalho</t>
  </si>
  <si>
    <t xml:space="preserve">VR REF RENDIMENTO DE APLICACAO FINANCEIRA </t>
  </si>
  <si>
    <t>FOLHA DE PAGAMENTO</t>
  </si>
  <si>
    <t>IMPOSTOS</t>
  </si>
  <si>
    <t>SERVICOS MEDICOS</t>
  </si>
  <si>
    <t>RENDIMENTOS DE APLICACAO FINANCEIRA</t>
  </si>
  <si>
    <t xml:space="preserve">RENDIMENTOS </t>
  </si>
  <si>
    <t>TARIFA BANCARIA</t>
  </si>
  <si>
    <t>RECEBIMENTO MENSAL DE REPASSE</t>
  </si>
  <si>
    <t>Saldo anterior</t>
  </si>
  <si>
    <t>RECEBIMENTO DE DESPESA ISS</t>
  </si>
  <si>
    <t>OUTROS SERVICOS</t>
  </si>
  <si>
    <t>RECUPERACAO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</si>
</sst>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"/>
    <numFmt numFmtId="165" formatCode="[$-416]m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44" fontId="0" fillId="0" borderId="0" xfId="1" applyFont="1"/>
    <xf numFmtId="14" fontId="0" fillId="2" borderId="0" xfId="0" applyNumberFormat="1" applyFill="1"/>
    <xf numFmtId="0" fontId="0" fillId="2" borderId="0" xfId="0" applyFill="1"/>
    <xf numFmtId="164" fontId="4" fillId="0" borderId="4" xfId="0" applyNumberFormat="1" applyFont="1" applyBorder="1" applyAlignment="1">
      <alignment horizontal="center"/>
    </xf>
    <xf numFmtId="0" fontId="5" fillId="0" borderId="5" xfId="0" applyFont="1" applyBorder="1"/>
    <xf numFmtId="44" fontId="5" fillId="0" borderId="6" xfId="2" applyNumberFormat="1" applyFont="1" applyFill="1" applyBorder="1"/>
    <xf numFmtId="44" fontId="5" fillId="0" borderId="5" xfId="1" applyFont="1" applyFill="1" applyBorder="1"/>
    <xf numFmtId="43" fontId="5" fillId="0" borderId="6" xfId="2" applyFont="1" applyFill="1" applyBorder="1"/>
    <xf numFmtId="0" fontId="4" fillId="0" borderId="5" xfId="0" applyFont="1" applyBorder="1"/>
    <xf numFmtId="165" fontId="4" fillId="0" borderId="5" xfId="0" quotePrefix="1" applyNumberFormat="1" applyFont="1" applyBorder="1" applyAlignment="1">
      <alignment horizontal="left"/>
    </xf>
    <xf numFmtId="17" fontId="4" fillId="0" borderId="5" xfId="0" applyNumberFormat="1" applyFont="1" applyBorder="1" applyAlignment="1">
      <alignment horizontal="left"/>
    </xf>
    <xf numFmtId="0" fontId="7" fillId="0" borderId="0" xfId="0" applyFont="1"/>
    <xf numFmtId="43" fontId="0" fillId="0" borderId="0" xfId="2" applyFont="1"/>
    <xf numFmtId="43" fontId="0" fillId="2" borderId="0" xfId="2" applyFont="1" applyFill="1"/>
    <xf numFmtId="0" fontId="6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44" fontId="5" fillId="0" borderId="8" xfId="1" applyFont="1" applyFill="1" applyBorder="1"/>
    <xf numFmtId="1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44" fontId="6" fillId="0" borderId="2" xfId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14" fontId="3" fillId="0" borderId="9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44" fontId="6" fillId="0" borderId="10" xfId="1" applyFont="1" applyBorder="1" applyAlignment="1">
      <alignment horizontal="center"/>
    </xf>
    <xf numFmtId="44" fontId="6" fillId="0" borderId="11" xfId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13" xfId="0" applyFont="1" applyBorder="1"/>
    <xf numFmtId="44" fontId="5" fillId="0" borderId="13" xfId="1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left"/>
    </xf>
    <xf numFmtId="4" fontId="3" fillId="3" borderId="16" xfId="0" applyNumberFormat="1" applyFont="1" applyFill="1" applyBorder="1" applyAlignment="1">
      <alignment horizontal="left"/>
    </xf>
    <xf numFmtId="0" fontId="1" fillId="4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9" fillId="3" borderId="3" xfId="0" applyNumberFormat="1" applyFont="1" applyFill="1" applyBorder="1" applyAlignment="1">
      <alignment horizontal="center"/>
    </xf>
    <xf numFmtId="14" fontId="1" fillId="4" borderId="0" xfId="0" applyNumberFormat="1" applyFont="1" applyFill="1"/>
    <xf numFmtId="44" fontId="1" fillId="4" borderId="0" xfId="1" applyFont="1" applyFill="1"/>
    <xf numFmtId="0" fontId="4" fillId="0" borderId="8" xfId="0" applyFont="1" applyBorder="1"/>
    <xf numFmtId="17" fontId="4" fillId="0" borderId="8" xfId="0" applyNumberFormat="1" applyFont="1" applyBorder="1" applyAlignment="1">
      <alignment horizontal="left"/>
    </xf>
    <xf numFmtId="0" fontId="1" fillId="5" borderId="0" xfId="0" applyFont="1" applyFill="1"/>
    <xf numFmtId="14" fontId="1" fillId="5" borderId="0" xfId="0" applyNumberFormat="1" applyFont="1" applyFill="1"/>
    <xf numFmtId="44" fontId="1" fillId="5" borderId="0" xfId="1" applyFont="1" applyFill="1"/>
    <xf numFmtId="44" fontId="8" fillId="5" borderId="0" xfId="0" applyNumberFormat="1" applyFont="1" applyFill="1"/>
    <xf numFmtId="43" fontId="1" fillId="5" borderId="0" xfId="2" applyFont="1" applyFill="1"/>
    <xf numFmtId="44" fontId="8" fillId="5" borderId="0" xfId="1" applyFont="1" applyFill="1"/>
  </cellXfs>
  <cellStyles count="3">
    <cellStyle name="Moeda" xfId="1" builtinId="4"/>
    <cellStyle name="Normal" xfId="0" builtinId="0"/>
    <cellStyle name="Vírgula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0A9F-51D3-4164-8517-6AC8B2D652CB}">
  <dimension ref="A1:E26"/>
  <sheetViews>
    <sheetView workbookViewId="0">
      <selection activeCell="C14" sqref="C14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7.42578125" bestFit="1" customWidth="1"/>
    <col min="4" max="5" width="16.42578125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28">
        <v>43467</v>
      </c>
      <c r="B4" s="29">
        <v>571920</v>
      </c>
      <c r="C4" s="29" t="s">
        <v>8</v>
      </c>
      <c r="D4" s="30">
        <v>250</v>
      </c>
      <c r="E4" s="30"/>
    </row>
    <row r="5" spans="1:5" ht="15.75" x14ac:dyDescent="0.25">
      <c r="A5" s="5">
        <v>43472</v>
      </c>
      <c r="B5" s="6">
        <v>122018</v>
      </c>
      <c r="C5" s="6" t="s">
        <v>6</v>
      </c>
      <c r="D5" s="8">
        <v>99</v>
      </c>
      <c r="E5" s="8"/>
    </row>
    <row r="6" spans="1:5" ht="15.75" x14ac:dyDescent="0.25">
      <c r="A6" s="5">
        <v>43474</v>
      </c>
      <c r="B6" s="10">
        <v>300046</v>
      </c>
      <c r="C6" s="12" t="s">
        <v>11</v>
      </c>
      <c r="D6" s="8">
        <v>2738.2</v>
      </c>
      <c r="E6" s="8"/>
    </row>
    <row r="7" spans="1:5" ht="15.75" x14ac:dyDescent="0.25">
      <c r="A7" s="5">
        <v>43475</v>
      </c>
      <c r="B7" s="6">
        <v>493357</v>
      </c>
      <c r="C7" s="6" t="s">
        <v>12</v>
      </c>
      <c r="D7" s="8">
        <v>280</v>
      </c>
      <c r="E7" s="8"/>
    </row>
    <row r="8" spans="1:5" ht="15.75" x14ac:dyDescent="0.25">
      <c r="A8" s="5">
        <v>43480</v>
      </c>
      <c r="B8" s="6">
        <v>1</v>
      </c>
      <c r="C8" s="6" t="s">
        <v>9</v>
      </c>
      <c r="D8" s="8"/>
      <c r="E8" s="8">
        <v>55000</v>
      </c>
    </row>
    <row r="9" spans="1:5" ht="15.75" x14ac:dyDescent="0.25">
      <c r="A9" s="5">
        <v>43481</v>
      </c>
      <c r="B9" s="6">
        <v>300049</v>
      </c>
      <c r="C9" s="6" t="s">
        <v>17</v>
      </c>
      <c r="D9" s="8">
        <v>13713.2</v>
      </c>
      <c r="E9" s="8"/>
    </row>
    <row r="10" spans="1:5" ht="15.75" x14ac:dyDescent="0.25">
      <c r="A10" s="5">
        <v>43481</v>
      </c>
      <c r="B10" s="6">
        <v>300047</v>
      </c>
      <c r="C10" s="6" t="s">
        <v>15</v>
      </c>
      <c r="D10" s="8">
        <v>13000</v>
      </c>
      <c r="E10" s="8"/>
    </row>
    <row r="11" spans="1:5" ht="15.75" x14ac:dyDescent="0.25">
      <c r="A11" s="5">
        <v>43481</v>
      </c>
      <c r="B11" s="10">
        <v>300048</v>
      </c>
      <c r="C11" s="11" t="s">
        <v>16</v>
      </c>
      <c r="D11" s="8">
        <v>8000</v>
      </c>
      <c r="E11" s="8"/>
    </row>
    <row r="12" spans="1:5" ht="15.75" x14ac:dyDescent="0.25">
      <c r="A12" s="5">
        <v>43481</v>
      </c>
      <c r="B12" s="10">
        <v>98552</v>
      </c>
      <c r="C12" s="11" t="s">
        <v>14</v>
      </c>
      <c r="D12" s="8">
        <v>5255.6</v>
      </c>
      <c r="E12" s="8"/>
    </row>
    <row r="13" spans="1:5" ht="15.75" x14ac:dyDescent="0.25">
      <c r="A13" s="5">
        <v>43483</v>
      </c>
      <c r="B13" s="6">
        <v>895155</v>
      </c>
      <c r="C13" s="6" t="s">
        <v>13</v>
      </c>
      <c r="D13" s="8">
        <v>344.88</v>
      </c>
      <c r="E13" s="8"/>
    </row>
    <row r="14" spans="1:5" ht="15.75" x14ac:dyDescent="0.25">
      <c r="A14" s="5">
        <v>43483</v>
      </c>
      <c r="B14" s="10">
        <v>491938</v>
      </c>
      <c r="C14" s="11" t="s">
        <v>19</v>
      </c>
      <c r="D14" s="8">
        <v>260.39999999999998</v>
      </c>
      <c r="E14" s="8"/>
    </row>
    <row r="15" spans="1:5" ht="15.75" x14ac:dyDescent="0.25">
      <c r="A15" s="5">
        <v>43483</v>
      </c>
      <c r="B15" s="10">
        <v>492069</v>
      </c>
      <c r="C15" s="11" t="s">
        <v>20</v>
      </c>
      <c r="D15" s="8">
        <v>84</v>
      </c>
      <c r="E15" s="8"/>
    </row>
    <row r="16" spans="1:5" ht="15.75" x14ac:dyDescent="0.25">
      <c r="A16" s="5">
        <v>43483</v>
      </c>
      <c r="B16" s="10">
        <v>491798</v>
      </c>
      <c r="C16" s="11" t="s">
        <v>18</v>
      </c>
      <c r="D16" s="8">
        <v>52.27</v>
      </c>
      <c r="E16" s="8"/>
    </row>
    <row r="17" spans="1:5" ht="16.5" thickBot="1" x14ac:dyDescent="0.3">
      <c r="A17" s="18">
        <v>43496</v>
      </c>
      <c r="B17" s="42"/>
      <c r="C17" s="43" t="s">
        <v>87</v>
      </c>
      <c r="D17" s="19"/>
      <c r="E17" s="19">
        <v>108.28</v>
      </c>
    </row>
    <row r="18" spans="1:5" s="13" customFormat="1" ht="15.75" x14ac:dyDescent="0.25">
      <c r="A18" s="20" t="s">
        <v>70</v>
      </c>
      <c r="B18" s="21"/>
      <c r="C18" s="21"/>
      <c r="D18" s="22">
        <f>SUM(E4:E17)</f>
        <v>55108.28</v>
      </c>
      <c r="E18" s="23"/>
    </row>
    <row r="19" spans="1:5" s="13" customFormat="1" ht="16.5" thickBot="1" x14ac:dyDescent="0.3">
      <c r="A19" s="24" t="s">
        <v>71</v>
      </c>
      <c r="B19" s="25"/>
      <c r="C19" s="25"/>
      <c r="D19" s="26">
        <f>-SUM(D4:D17)</f>
        <v>-44077.549999999996</v>
      </c>
      <c r="E19" s="27"/>
    </row>
    <row r="23" spans="1:5" x14ac:dyDescent="0.25">
      <c r="A23" s="1"/>
      <c r="E23" s="2"/>
    </row>
    <row r="24" spans="1:5" x14ac:dyDescent="0.25">
      <c r="A24" s="1"/>
      <c r="E24" s="2"/>
    </row>
    <row r="25" spans="1:5" x14ac:dyDescent="0.25">
      <c r="A25" s="1"/>
      <c r="E25" s="2"/>
    </row>
    <row r="26" spans="1:5" x14ac:dyDescent="0.25">
      <c r="A26" s="1"/>
      <c r="E26" s="2"/>
    </row>
  </sheetData>
  <sortState xmlns:xlrd2="http://schemas.microsoft.com/office/spreadsheetml/2017/richdata2" ref="A4:E17">
    <sortCondition ref="A4:A17"/>
  </sortState>
  <mergeCells count="5">
    <mergeCell ref="A18:C18"/>
    <mergeCell ref="D18:E18"/>
    <mergeCell ref="A19:C19"/>
    <mergeCell ref="D19:E19"/>
    <mergeCell ref="A1:E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6301-679C-4459-93DB-5C6BD2F92B60}">
  <dimension ref="A1:E147"/>
  <sheetViews>
    <sheetView tabSelected="1" topLeftCell="A124" workbookViewId="0">
      <selection activeCell="E142" sqref="E142"/>
    </sheetView>
  </sheetViews>
  <sheetFormatPr defaultRowHeight="16.5" x14ac:dyDescent="0.3"/>
  <cols>
    <col min="1" max="1" width="19" style="44" customWidth="1"/>
    <col min="2" max="2" width="18.28515625" style="44" bestFit="1" customWidth="1"/>
    <col min="3" max="3" width="94.140625" style="44" bestFit="1" customWidth="1"/>
    <col min="4" max="4" width="47.85546875" style="44" bestFit="1" customWidth="1"/>
    <col min="5" max="5" width="16.85546875" style="48" bestFit="1" customWidth="1"/>
    <col min="6" max="16384" width="9.140625" style="44"/>
  </cols>
  <sheetData>
    <row r="1" spans="1:5" ht="18.75" thickBot="1" x14ac:dyDescent="0.4">
      <c r="A1" s="36"/>
      <c r="B1" s="37"/>
      <c r="C1" s="37"/>
      <c r="D1" s="38" t="s">
        <v>95</v>
      </c>
      <c r="E1" s="39">
        <v>22722.54</v>
      </c>
    </row>
    <row r="2" spans="1:5" ht="18" x14ac:dyDescent="0.35">
      <c r="A2" s="36" t="s">
        <v>0</v>
      </c>
      <c r="B2" s="37" t="s">
        <v>1</v>
      </c>
      <c r="C2" s="37" t="s">
        <v>4</v>
      </c>
      <c r="D2" s="38" t="s">
        <v>2</v>
      </c>
      <c r="E2" s="39" t="s">
        <v>3</v>
      </c>
    </row>
    <row r="3" spans="1:5" x14ac:dyDescent="0.3">
      <c r="A3" s="40">
        <v>43467</v>
      </c>
      <c r="B3" s="35">
        <v>571920</v>
      </c>
      <c r="C3" s="35" t="s">
        <v>8</v>
      </c>
      <c r="D3" s="35" t="s">
        <v>88</v>
      </c>
      <c r="E3" s="41">
        <v>-250</v>
      </c>
    </row>
    <row r="4" spans="1:5" x14ac:dyDescent="0.3">
      <c r="A4" s="40">
        <v>43472</v>
      </c>
      <c r="B4" s="35">
        <v>122018</v>
      </c>
      <c r="C4" s="35" t="s">
        <v>93</v>
      </c>
      <c r="D4" s="35" t="s">
        <v>93</v>
      </c>
      <c r="E4" s="41">
        <v>-99</v>
      </c>
    </row>
    <row r="5" spans="1:5" x14ac:dyDescent="0.3">
      <c r="A5" s="40">
        <v>43474</v>
      </c>
      <c r="B5" s="35">
        <v>300046</v>
      </c>
      <c r="C5" s="35" t="s">
        <v>11</v>
      </c>
      <c r="D5" s="35" t="s">
        <v>88</v>
      </c>
      <c r="E5" s="41">
        <v>-2738.2</v>
      </c>
    </row>
    <row r="6" spans="1:5" x14ac:dyDescent="0.3">
      <c r="A6" s="40">
        <v>43475</v>
      </c>
      <c r="B6" s="35">
        <v>493357</v>
      </c>
      <c r="C6" s="35" t="s">
        <v>12</v>
      </c>
      <c r="D6" s="35" t="s">
        <v>89</v>
      </c>
      <c r="E6" s="41">
        <v>-280</v>
      </c>
    </row>
    <row r="7" spans="1:5" x14ac:dyDescent="0.3">
      <c r="A7" s="40">
        <v>43480</v>
      </c>
      <c r="B7" s="35">
        <v>1</v>
      </c>
      <c r="C7" s="35" t="s">
        <v>5</v>
      </c>
      <c r="D7" s="35" t="s">
        <v>94</v>
      </c>
      <c r="E7" s="41">
        <v>55000</v>
      </c>
    </row>
    <row r="8" spans="1:5" x14ac:dyDescent="0.3">
      <c r="A8" s="40">
        <v>43481</v>
      </c>
      <c r="B8" s="35">
        <v>300048</v>
      </c>
      <c r="C8" s="35" t="s">
        <v>16</v>
      </c>
      <c r="D8" s="35" t="s">
        <v>90</v>
      </c>
      <c r="E8" s="41">
        <v>-8000</v>
      </c>
    </row>
    <row r="9" spans="1:5" x14ac:dyDescent="0.3">
      <c r="A9" s="40">
        <v>43481</v>
      </c>
      <c r="B9" s="35">
        <v>300049</v>
      </c>
      <c r="C9" s="35" t="s">
        <v>17</v>
      </c>
      <c r="D9" s="35" t="s">
        <v>90</v>
      </c>
      <c r="E9" s="41">
        <v>-13713.2</v>
      </c>
    </row>
    <row r="10" spans="1:5" x14ac:dyDescent="0.3">
      <c r="A10" s="40">
        <v>43481</v>
      </c>
      <c r="B10" s="35">
        <v>98552</v>
      </c>
      <c r="C10" s="35" t="s">
        <v>14</v>
      </c>
      <c r="D10" s="35" t="s">
        <v>90</v>
      </c>
      <c r="E10" s="41">
        <v>-5255.6</v>
      </c>
    </row>
    <row r="11" spans="1:5" x14ac:dyDescent="0.3">
      <c r="A11" s="40">
        <v>43481</v>
      </c>
      <c r="B11" s="35">
        <v>300047</v>
      </c>
      <c r="C11" s="35" t="s">
        <v>15</v>
      </c>
      <c r="D11" s="35" t="s">
        <v>90</v>
      </c>
      <c r="E11" s="41">
        <v>-13000</v>
      </c>
    </row>
    <row r="12" spans="1:5" x14ac:dyDescent="0.3">
      <c r="A12" s="40">
        <v>43483</v>
      </c>
      <c r="B12" s="35">
        <v>895155</v>
      </c>
      <c r="C12" s="35" t="s">
        <v>13</v>
      </c>
      <c r="D12" s="35" t="s">
        <v>89</v>
      </c>
      <c r="E12" s="41">
        <v>-344.88</v>
      </c>
    </row>
    <row r="13" spans="1:5" x14ac:dyDescent="0.3">
      <c r="A13" s="40">
        <v>43483</v>
      </c>
      <c r="B13" s="35">
        <v>491798</v>
      </c>
      <c r="C13" s="35" t="s">
        <v>18</v>
      </c>
      <c r="D13" s="35" t="s">
        <v>89</v>
      </c>
      <c r="E13" s="41">
        <v>-52.27</v>
      </c>
    </row>
    <row r="14" spans="1:5" x14ac:dyDescent="0.3">
      <c r="A14" s="40">
        <v>43483</v>
      </c>
      <c r="B14" s="35">
        <v>492069</v>
      </c>
      <c r="C14" s="35" t="s">
        <v>20</v>
      </c>
      <c r="D14" s="35" t="s">
        <v>89</v>
      </c>
      <c r="E14" s="41">
        <v>-84</v>
      </c>
    </row>
    <row r="15" spans="1:5" x14ac:dyDescent="0.3">
      <c r="A15" s="40">
        <v>43483</v>
      </c>
      <c r="B15" s="35">
        <v>491938</v>
      </c>
      <c r="C15" s="35" t="s">
        <v>19</v>
      </c>
      <c r="D15" s="35" t="s">
        <v>89</v>
      </c>
      <c r="E15" s="41">
        <v>-260.39999999999998</v>
      </c>
    </row>
    <row r="16" spans="1:5" x14ac:dyDescent="0.3">
      <c r="A16" s="40">
        <v>43496</v>
      </c>
      <c r="B16" s="35"/>
      <c r="C16" s="35" t="s">
        <v>91</v>
      </c>
      <c r="D16" s="35" t="s">
        <v>92</v>
      </c>
      <c r="E16" s="41">
        <v>108.28</v>
      </c>
    </row>
    <row r="17" spans="1:5" x14ac:dyDescent="0.3">
      <c r="A17" s="40">
        <v>43497</v>
      </c>
      <c r="B17" s="35">
        <v>261842</v>
      </c>
      <c r="C17" s="35" t="s">
        <v>8</v>
      </c>
      <c r="D17" s="35" t="s">
        <v>88</v>
      </c>
      <c r="E17" s="41">
        <v>-250</v>
      </c>
    </row>
    <row r="18" spans="1:5" x14ac:dyDescent="0.3">
      <c r="A18" s="40">
        <v>43501</v>
      </c>
      <c r="B18" s="35">
        <v>12019</v>
      </c>
      <c r="C18" s="35" t="s">
        <v>93</v>
      </c>
      <c r="D18" s="35" t="s">
        <v>93</v>
      </c>
      <c r="E18" s="41">
        <v>-99</v>
      </c>
    </row>
    <row r="19" spans="1:5" x14ac:dyDescent="0.3">
      <c r="A19" s="40">
        <v>43503</v>
      </c>
      <c r="B19" s="35">
        <v>300050</v>
      </c>
      <c r="C19" s="35" t="s">
        <v>11</v>
      </c>
      <c r="D19" s="35" t="s">
        <v>88</v>
      </c>
      <c r="E19" s="41">
        <v>-2745.45</v>
      </c>
    </row>
    <row r="20" spans="1:5" x14ac:dyDescent="0.3">
      <c r="A20" s="40">
        <v>43504</v>
      </c>
      <c r="B20" s="35">
        <v>1</v>
      </c>
      <c r="C20" s="35" t="s">
        <v>5</v>
      </c>
      <c r="D20" s="35" t="s">
        <v>94</v>
      </c>
      <c r="E20" s="41">
        <v>55000</v>
      </c>
    </row>
    <row r="21" spans="1:5" x14ac:dyDescent="0.3">
      <c r="A21" s="40">
        <v>43507</v>
      </c>
      <c r="B21" s="35">
        <v>968419</v>
      </c>
      <c r="C21" s="35" t="s">
        <v>12</v>
      </c>
      <c r="D21" s="35" t="s">
        <v>89</v>
      </c>
      <c r="E21" s="41">
        <v>-286.8</v>
      </c>
    </row>
    <row r="22" spans="1:5" x14ac:dyDescent="0.3">
      <c r="A22" s="40">
        <v>43508</v>
      </c>
      <c r="B22" s="35">
        <v>300051</v>
      </c>
      <c r="C22" s="35" t="s">
        <v>21</v>
      </c>
      <c r="D22" s="35" t="s">
        <v>90</v>
      </c>
      <c r="E22" s="41">
        <v>-13000</v>
      </c>
    </row>
    <row r="23" spans="1:5" x14ac:dyDescent="0.3">
      <c r="A23" s="40">
        <v>43509</v>
      </c>
      <c r="B23" s="35">
        <v>300052</v>
      </c>
      <c r="C23" s="35" t="s">
        <v>22</v>
      </c>
      <c r="D23" s="35" t="s">
        <v>90</v>
      </c>
      <c r="E23" s="41">
        <v>-13708.23</v>
      </c>
    </row>
    <row r="24" spans="1:5" x14ac:dyDescent="0.3">
      <c r="A24" s="40">
        <v>43514</v>
      </c>
      <c r="B24" s="35">
        <v>223059</v>
      </c>
      <c r="C24" s="35" t="s">
        <v>23</v>
      </c>
      <c r="D24" s="35" t="s">
        <v>90</v>
      </c>
      <c r="E24" s="41">
        <v>-5255.6</v>
      </c>
    </row>
    <row r="25" spans="1:5" x14ac:dyDescent="0.3">
      <c r="A25" s="40">
        <v>43516</v>
      </c>
      <c r="B25" s="35">
        <v>867922</v>
      </c>
      <c r="C25" s="35" t="s">
        <v>7</v>
      </c>
      <c r="D25" s="35" t="s">
        <v>89</v>
      </c>
      <c r="E25" s="41">
        <v>-345.85</v>
      </c>
    </row>
    <row r="26" spans="1:5" x14ac:dyDescent="0.3">
      <c r="A26" s="40">
        <v>43516</v>
      </c>
      <c r="B26" s="35">
        <v>467954</v>
      </c>
      <c r="C26" s="35" t="s">
        <v>26</v>
      </c>
      <c r="D26" s="35" t="s">
        <v>89</v>
      </c>
      <c r="E26" s="41">
        <v>-52.27</v>
      </c>
    </row>
    <row r="27" spans="1:5" x14ac:dyDescent="0.3">
      <c r="A27" s="40">
        <v>43516</v>
      </c>
      <c r="B27" s="35">
        <v>467821</v>
      </c>
      <c r="C27" s="35" t="s">
        <v>25</v>
      </c>
      <c r="D27" s="35" t="s">
        <v>89</v>
      </c>
      <c r="E27" s="41">
        <v>-84</v>
      </c>
    </row>
    <row r="28" spans="1:5" x14ac:dyDescent="0.3">
      <c r="A28" s="40">
        <v>43516</v>
      </c>
      <c r="B28" s="35">
        <v>467653</v>
      </c>
      <c r="C28" s="35" t="s">
        <v>24</v>
      </c>
      <c r="D28" s="35" t="s">
        <v>89</v>
      </c>
      <c r="E28" s="41">
        <v>-260.39999999999998</v>
      </c>
    </row>
    <row r="29" spans="1:5" x14ac:dyDescent="0.3">
      <c r="A29" s="40">
        <v>43517</v>
      </c>
      <c r="B29" s="35">
        <v>300053</v>
      </c>
      <c r="C29" s="35" t="s">
        <v>27</v>
      </c>
      <c r="D29" s="35" t="s">
        <v>90</v>
      </c>
      <c r="E29" s="41">
        <v>-8000</v>
      </c>
    </row>
    <row r="30" spans="1:5" x14ac:dyDescent="0.3">
      <c r="A30" s="40">
        <v>43524</v>
      </c>
      <c r="B30" s="35">
        <v>598517</v>
      </c>
      <c r="C30" s="35" t="s">
        <v>8</v>
      </c>
      <c r="D30" s="35" t="s">
        <v>88</v>
      </c>
      <c r="E30" s="41">
        <v>-250</v>
      </c>
    </row>
    <row r="31" spans="1:5" x14ac:dyDescent="0.3">
      <c r="A31" s="40">
        <v>43524</v>
      </c>
      <c r="B31" s="35"/>
      <c r="C31" s="35" t="s">
        <v>91</v>
      </c>
      <c r="D31" s="35" t="s">
        <v>92</v>
      </c>
      <c r="E31" s="41">
        <v>189.07</v>
      </c>
    </row>
    <row r="32" spans="1:5" x14ac:dyDescent="0.3">
      <c r="A32" s="40">
        <v>43530</v>
      </c>
      <c r="B32" s="35">
        <v>22019</v>
      </c>
      <c r="C32" s="35" t="s">
        <v>93</v>
      </c>
      <c r="D32" s="35" t="s">
        <v>93</v>
      </c>
      <c r="E32" s="41">
        <v>-99</v>
      </c>
    </row>
    <row r="33" spans="1:5" x14ac:dyDescent="0.3">
      <c r="A33" s="40">
        <v>43532</v>
      </c>
      <c r="B33" s="35">
        <v>1</v>
      </c>
      <c r="C33" s="35" t="s">
        <v>5</v>
      </c>
      <c r="D33" s="35" t="s">
        <v>94</v>
      </c>
      <c r="E33" s="41">
        <v>55000</v>
      </c>
    </row>
    <row r="34" spans="1:5" x14ac:dyDescent="0.3">
      <c r="A34" s="40">
        <v>43535</v>
      </c>
      <c r="B34" s="35">
        <v>936155</v>
      </c>
      <c r="C34" s="35" t="s">
        <v>12</v>
      </c>
      <c r="D34" s="35" t="s">
        <v>89</v>
      </c>
      <c r="E34" s="41">
        <v>-291.77</v>
      </c>
    </row>
    <row r="35" spans="1:5" x14ac:dyDescent="0.3">
      <c r="A35" s="40">
        <v>43536</v>
      </c>
      <c r="B35" s="35">
        <v>300054</v>
      </c>
      <c r="C35" s="35" t="s">
        <v>11</v>
      </c>
      <c r="D35" s="35" t="s">
        <v>88</v>
      </c>
      <c r="E35" s="41">
        <v>-2745.45</v>
      </c>
    </row>
    <row r="36" spans="1:5" x14ac:dyDescent="0.3">
      <c r="A36" s="40">
        <v>43536</v>
      </c>
      <c r="B36" s="35">
        <v>300055</v>
      </c>
      <c r="C36" s="35" t="s">
        <v>28</v>
      </c>
      <c r="D36" s="35" t="s">
        <v>90</v>
      </c>
      <c r="E36" s="41">
        <v>-13000</v>
      </c>
    </row>
    <row r="37" spans="1:5" x14ac:dyDescent="0.3">
      <c r="A37" s="40">
        <v>43543</v>
      </c>
      <c r="B37" s="35">
        <v>300057</v>
      </c>
      <c r="C37" s="35" t="s">
        <v>30</v>
      </c>
      <c r="D37" s="35" t="s">
        <v>90</v>
      </c>
      <c r="E37" s="41">
        <v>-13704.53</v>
      </c>
    </row>
    <row r="38" spans="1:5" x14ac:dyDescent="0.3">
      <c r="A38" s="40">
        <v>43543</v>
      </c>
      <c r="B38" s="35">
        <v>300058</v>
      </c>
      <c r="C38" s="35" t="s">
        <v>31</v>
      </c>
      <c r="D38" s="35" t="s">
        <v>90</v>
      </c>
      <c r="E38" s="41">
        <v>-5255.6</v>
      </c>
    </row>
    <row r="39" spans="1:5" x14ac:dyDescent="0.3">
      <c r="A39" s="40">
        <v>43543</v>
      </c>
      <c r="B39" s="35">
        <v>300056</v>
      </c>
      <c r="C39" s="35" t="s">
        <v>29</v>
      </c>
      <c r="D39" s="35" t="s">
        <v>90</v>
      </c>
      <c r="E39" s="41">
        <v>-8000</v>
      </c>
    </row>
    <row r="40" spans="1:5" x14ac:dyDescent="0.3">
      <c r="A40" s="40">
        <v>43544</v>
      </c>
      <c r="B40" s="35">
        <v>877293</v>
      </c>
      <c r="C40" s="35" t="s">
        <v>7</v>
      </c>
      <c r="D40" s="35" t="s">
        <v>89</v>
      </c>
      <c r="E40" s="41">
        <v>-345.85</v>
      </c>
    </row>
    <row r="41" spans="1:5" x14ac:dyDescent="0.3">
      <c r="A41" s="40">
        <v>43544</v>
      </c>
      <c r="B41" s="35">
        <v>477092</v>
      </c>
      <c r="C41" s="35" t="s">
        <v>32</v>
      </c>
      <c r="D41" s="35" t="s">
        <v>89</v>
      </c>
      <c r="E41" s="41">
        <v>-52.85</v>
      </c>
    </row>
    <row r="42" spans="1:5" x14ac:dyDescent="0.3">
      <c r="A42" s="40">
        <v>43544</v>
      </c>
      <c r="B42" s="35">
        <v>477276</v>
      </c>
      <c r="C42" s="35" t="s">
        <v>33</v>
      </c>
      <c r="D42" s="35" t="s">
        <v>89</v>
      </c>
      <c r="E42" s="41">
        <v>-84</v>
      </c>
    </row>
    <row r="43" spans="1:5" x14ac:dyDescent="0.3">
      <c r="A43" s="40">
        <v>43544</v>
      </c>
      <c r="B43" s="35">
        <v>477467</v>
      </c>
      <c r="C43" s="35" t="s">
        <v>34</v>
      </c>
      <c r="D43" s="35" t="s">
        <v>89</v>
      </c>
      <c r="E43" s="41">
        <v>-260.39999999999998</v>
      </c>
    </row>
    <row r="44" spans="1:5" x14ac:dyDescent="0.3">
      <c r="A44" s="40">
        <v>43553</v>
      </c>
      <c r="B44" s="35"/>
      <c r="C44" s="35" t="s">
        <v>91</v>
      </c>
      <c r="D44" s="35" t="s">
        <v>92</v>
      </c>
      <c r="E44" s="41">
        <v>251.12</v>
      </c>
    </row>
    <row r="45" spans="1:5" x14ac:dyDescent="0.3">
      <c r="A45" s="40">
        <v>43557</v>
      </c>
      <c r="B45" s="35">
        <v>514699</v>
      </c>
      <c r="C45" s="35" t="s">
        <v>8</v>
      </c>
      <c r="D45" s="35" t="s">
        <v>88</v>
      </c>
      <c r="E45" s="41">
        <v>-250</v>
      </c>
    </row>
    <row r="46" spans="1:5" x14ac:dyDescent="0.3">
      <c r="A46" s="40">
        <v>43560</v>
      </c>
      <c r="B46" s="35">
        <v>32019</v>
      </c>
      <c r="C46" s="35" t="s">
        <v>93</v>
      </c>
      <c r="D46" s="35" t="s">
        <v>93</v>
      </c>
      <c r="E46" s="41">
        <v>-99</v>
      </c>
    </row>
    <row r="47" spans="1:5" x14ac:dyDescent="0.3">
      <c r="A47" s="40">
        <v>43564</v>
      </c>
      <c r="B47" s="35">
        <v>1</v>
      </c>
      <c r="C47" s="35" t="s">
        <v>5</v>
      </c>
      <c r="D47" s="35" t="s">
        <v>94</v>
      </c>
      <c r="E47" s="41">
        <v>55000</v>
      </c>
    </row>
    <row r="48" spans="1:5" x14ac:dyDescent="0.3">
      <c r="A48" s="40">
        <v>43571</v>
      </c>
      <c r="B48" s="35">
        <v>278085</v>
      </c>
      <c r="C48" s="35" t="s">
        <v>12</v>
      </c>
      <c r="D48" s="35" t="s">
        <v>89</v>
      </c>
      <c r="E48" s="41">
        <v>-313.19</v>
      </c>
    </row>
    <row r="49" spans="1:5" x14ac:dyDescent="0.3">
      <c r="A49" s="40">
        <v>43571</v>
      </c>
      <c r="B49" s="35">
        <v>300062</v>
      </c>
      <c r="C49" s="35" t="s">
        <v>38</v>
      </c>
      <c r="D49" s="35" t="s">
        <v>90</v>
      </c>
      <c r="E49" s="41">
        <v>-13000</v>
      </c>
    </row>
    <row r="50" spans="1:5" x14ac:dyDescent="0.3">
      <c r="A50" s="40">
        <v>43571</v>
      </c>
      <c r="B50" s="35">
        <v>300061</v>
      </c>
      <c r="C50" s="35" t="s">
        <v>37</v>
      </c>
      <c r="D50" s="35" t="s">
        <v>90</v>
      </c>
      <c r="E50" s="41">
        <v>-13702.76</v>
      </c>
    </row>
    <row r="51" spans="1:5" x14ac:dyDescent="0.3">
      <c r="A51" s="40">
        <v>43571</v>
      </c>
      <c r="B51" s="35">
        <v>142880</v>
      </c>
      <c r="C51" s="35" t="s">
        <v>35</v>
      </c>
      <c r="D51" s="35" t="s">
        <v>90</v>
      </c>
      <c r="E51" s="41">
        <v>-5255.6</v>
      </c>
    </row>
    <row r="52" spans="1:5" x14ac:dyDescent="0.3">
      <c r="A52" s="40">
        <v>43571</v>
      </c>
      <c r="B52" s="35">
        <v>300060</v>
      </c>
      <c r="C52" s="35" t="s">
        <v>36</v>
      </c>
      <c r="D52" s="35" t="s">
        <v>90</v>
      </c>
      <c r="E52" s="41">
        <v>-8000</v>
      </c>
    </row>
    <row r="53" spans="1:5" x14ac:dyDescent="0.3">
      <c r="A53" s="40">
        <v>43572</v>
      </c>
      <c r="B53" s="35">
        <v>300059</v>
      </c>
      <c r="C53" s="35" t="s">
        <v>11</v>
      </c>
      <c r="D53" s="35" t="s">
        <v>88</v>
      </c>
      <c r="E53" s="41">
        <v>-2745.45</v>
      </c>
    </row>
    <row r="54" spans="1:5" x14ac:dyDescent="0.3">
      <c r="A54" s="40">
        <v>43573</v>
      </c>
      <c r="B54" s="35">
        <v>893202</v>
      </c>
      <c r="C54" s="35" t="s">
        <v>7</v>
      </c>
      <c r="D54" s="35" t="s">
        <v>89</v>
      </c>
      <c r="E54" s="41">
        <v>-345.85</v>
      </c>
    </row>
    <row r="55" spans="1:5" x14ac:dyDescent="0.3">
      <c r="A55" s="40">
        <v>43573</v>
      </c>
      <c r="B55" s="35">
        <v>499307</v>
      </c>
      <c r="C55" s="35" t="s">
        <v>41</v>
      </c>
      <c r="D55" s="35" t="s">
        <v>89</v>
      </c>
      <c r="E55" s="41">
        <v>-52.85</v>
      </c>
    </row>
    <row r="56" spans="1:5" x14ac:dyDescent="0.3">
      <c r="A56" s="40">
        <v>43573</v>
      </c>
      <c r="B56" s="35">
        <v>499226</v>
      </c>
      <c r="C56" s="35" t="s">
        <v>40</v>
      </c>
      <c r="D56" s="35" t="s">
        <v>89</v>
      </c>
      <c r="E56" s="41">
        <v>-84</v>
      </c>
    </row>
    <row r="57" spans="1:5" x14ac:dyDescent="0.3">
      <c r="A57" s="40">
        <v>43573</v>
      </c>
      <c r="B57" s="35">
        <v>319806</v>
      </c>
      <c r="C57" s="35" t="s">
        <v>10</v>
      </c>
      <c r="D57" s="35" t="s">
        <v>88</v>
      </c>
      <c r="E57" s="41">
        <v>-1172.6400000000001</v>
      </c>
    </row>
    <row r="58" spans="1:5" x14ac:dyDescent="0.3">
      <c r="A58" s="40">
        <v>43573</v>
      </c>
      <c r="B58" s="35">
        <v>499141</v>
      </c>
      <c r="C58" s="35" t="s">
        <v>39</v>
      </c>
      <c r="D58" s="35" t="s">
        <v>89</v>
      </c>
      <c r="E58" s="41">
        <v>-260.39999999999998</v>
      </c>
    </row>
    <row r="59" spans="1:5" x14ac:dyDescent="0.3">
      <c r="A59" s="40">
        <v>43585</v>
      </c>
      <c r="B59" s="35"/>
      <c r="C59" s="35" t="s">
        <v>91</v>
      </c>
      <c r="D59" s="35" t="s">
        <v>92</v>
      </c>
      <c r="E59" s="41">
        <v>330.92</v>
      </c>
    </row>
    <row r="60" spans="1:5" x14ac:dyDescent="0.3">
      <c r="A60" s="40">
        <v>43587</v>
      </c>
      <c r="B60" s="35">
        <v>780365</v>
      </c>
      <c r="C60" s="35" t="s">
        <v>8</v>
      </c>
      <c r="D60" s="35" t="s">
        <v>88</v>
      </c>
      <c r="E60" s="41">
        <v>-250</v>
      </c>
    </row>
    <row r="61" spans="1:5" x14ac:dyDescent="0.3">
      <c r="A61" s="40">
        <v>43591</v>
      </c>
      <c r="B61" s="35">
        <v>42019</v>
      </c>
      <c r="C61" s="35" t="s">
        <v>93</v>
      </c>
      <c r="D61" s="35" t="s">
        <v>93</v>
      </c>
      <c r="E61" s="41">
        <v>-99</v>
      </c>
    </row>
    <row r="62" spans="1:5" x14ac:dyDescent="0.3">
      <c r="A62" s="40">
        <v>43595</v>
      </c>
      <c r="B62" s="35">
        <v>728707</v>
      </c>
      <c r="C62" s="35" t="s">
        <v>42</v>
      </c>
      <c r="D62" s="35" t="s">
        <v>89</v>
      </c>
      <c r="E62" s="41">
        <v>-297.24</v>
      </c>
    </row>
    <row r="63" spans="1:5" x14ac:dyDescent="0.3">
      <c r="A63" s="40">
        <v>43599</v>
      </c>
      <c r="B63" s="35">
        <v>1</v>
      </c>
      <c r="C63" s="35" t="s">
        <v>5</v>
      </c>
      <c r="D63" s="35" t="s">
        <v>94</v>
      </c>
      <c r="E63" s="41">
        <v>27500</v>
      </c>
    </row>
    <row r="64" spans="1:5" x14ac:dyDescent="0.3">
      <c r="A64" s="40">
        <v>43599</v>
      </c>
      <c r="B64" s="35">
        <v>69323</v>
      </c>
      <c r="C64" s="35" t="s">
        <v>5</v>
      </c>
      <c r="D64" s="35" t="s">
        <v>94</v>
      </c>
      <c r="E64" s="41">
        <v>27500</v>
      </c>
    </row>
    <row r="65" spans="1:5" x14ac:dyDescent="0.3">
      <c r="A65" s="40">
        <v>43599</v>
      </c>
      <c r="B65" s="35">
        <v>20</v>
      </c>
      <c r="C65" s="35" t="s">
        <v>93</v>
      </c>
      <c r="D65" s="35" t="s">
        <v>93</v>
      </c>
      <c r="E65" s="41">
        <v>-36.5</v>
      </c>
    </row>
    <row r="66" spans="1:5" x14ac:dyDescent="0.3">
      <c r="A66" s="40">
        <v>43600</v>
      </c>
      <c r="B66" s="35">
        <v>300064</v>
      </c>
      <c r="C66" s="35" t="s">
        <v>45</v>
      </c>
      <c r="D66" s="35" t="s">
        <v>90</v>
      </c>
      <c r="E66" s="41">
        <v>-6938</v>
      </c>
    </row>
    <row r="67" spans="1:5" x14ac:dyDescent="0.3">
      <c r="A67" s="40">
        <v>43600</v>
      </c>
      <c r="B67" s="35">
        <v>226084</v>
      </c>
      <c r="C67" s="35" t="s">
        <v>44</v>
      </c>
      <c r="D67" s="35" t="s">
        <v>90</v>
      </c>
      <c r="E67" s="41">
        <v>-2802.99</v>
      </c>
    </row>
    <row r="68" spans="1:5" x14ac:dyDescent="0.3">
      <c r="A68" s="40">
        <v>43602</v>
      </c>
      <c r="B68" s="35">
        <v>94937</v>
      </c>
      <c r="C68" s="35" t="s">
        <v>46</v>
      </c>
      <c r="D68" s="35" t="s">
        <v>90</v>
      </c>
      <c r="E68" s="41">
        <v>-2452.62</v>
      </c>
    </row>
    <row r="69" spans="1:5" x14ac:dyDescent="0.3">
      <c r="A69" s="40">
        <v>43605</v>
      </c>
      <c r="B69" s="35">
        <v>300063</v>
      </c>
      <c r="C69" s="35" t="s">
        <v>11</v>
      </c>
      <c r="D69" s="35" t="s">
        <v>88</v>
      </c>
      <c r="E69" s="41">
        <v>-2745.45</v>
      </c>
    </row>
    <row r="70" spans="1:5" x14ac:dyDescent="0.3">
      <c r="A70" s="40">
        <v>43605</v>
      </c>
      <c r="B70" s="35">
        <v>859248</v>
      </c>
      <c r="C70" s="35" t="s">
        <v>7</v>
      </c>
      <c r="D70" s="35" t="s">
        <v>89</v>
      </c>
      <c r="E70" s="41">
        <v>-345.85</v>
      </c>
    </row>
    <row r="71" spans="1:5" x14ac:dyDescent="0.3">
      <c r="A71" s="40">
        <v>43605</v>
      </c>
      <c r="B71" s="35">
        <v>453056</v>
      </c>
      <c r="C71" s="35" t="s">
        <v>48</v>
      </c>
      <c r="D71" s="35" t="s">
        <v>89</v>
      </c>
      <c r="E71" s="41">
        <v>-52.85</v>
      </c>
    </row>
    <row r="72" spans="1:5" x14ac:dyDescent="0.3">
      <c r="A72" s="40">
        <v>43605</v>
      </c>
      <c r="B72" s="35">
        <v>452828</v>
      </c>
      <c r="C72" s="35" t="s">
        <v>47</v>
      </c>
      <c r="D72" s="35" t="s">
        <v>89</v>
      </c>
      <c r="E72" s="41">
        <v>-84</v>
      </c>
    </row>
    <row r="73" spans="1:5" x14ac:dyDescent="0.3">
      <c r="A73" s="40">
        <v>43605</v>
      </c>
      <c r="B73" s="35">
        <v>453240</v>
      </c>
      <c r="C73" s="35" t="s">
        <v>49</v>
      </c>
      <c r="D73" s="35" t="s">
        <v>89</v>
      </c>
      <c r="E73" s="41">
        <v>-260.39999999999998</v>
      </c>
    </row>
    <row r="74" spans="1:5" x14ac:dyDescent="0.3">
      <c r="A74" s="40">
        <v>43606</v>
      </c>
      <c r="B74" s="35">
        <v>300066</v>
      </c>
      <c r="C74" s="35" t="s">
        <v>50</v>
      </c>
      <c r="D74" s="35" t="s">
        <v>90</v>
      </c>
      <c r="E74" s="41">
        <v>-3733.33</v>
      </c>
    </row>
    <row r="75" spans="1:5" x14ac:dyDescent="0.3">
      <c r="A75" s="40">
        <v>43606</v>
      </c>
      <c r="B75" s="35">
        <v>300065</v>
      </c>
      <c r="C75" s="35" t="s">
        <v>51</v>
      </c>
      <c r="D75" s="35" t="s">
        <v>90</v>
      </c>
      <c r="E75" s="41">
        <v>-6062</v>
      </c>
    </row>
    <row r="76" spans="1:5" x14ac:dyDescent="0.3">
      <c r="A76" s="40">
        <v>43606</v>
      </c>
      <c r="B76" s="35">
        <v>300069</v>
      </c>
      <c r="C76" s="35" t="s">
        <v>54</v>
      </c>
      <c r="D76" s="35" t="s">
        <v>90</v>
      </c>
      <c r="E76" s="41">
        <v>-7307.32</v>
      </c>
    </row>
    <row r="77" spans="1:5" x14ac:dyDescent="0.3">
      <c r="A77" s="40">
        <v>43606</v>
      </c>
      <c r="B77" s="35">
        <v>300068</v>
      </c>
      <c r="C77" s="35" t="s">
        <v>53</v>
      </c>
      <c r="D77" s="35" t="s">
        <v>90</v>
      </c>
      <c r="E77" s="41">
        <v>-6393.91</v>
      </c>
    </row>
    <row r="78" spans="1:5" x14ac:dyDescent="0.3">
      <c r="A78" s="40">
        <v>43606</v>
      </c>
      <c r="B78" s="35">
        <v>300067</v>
      </c>
      <c r="C78" s="35" t="s">
        <v>52</v>
      </c>
      <c r="D78" s="35" t="s">
        <v>90</v>
      </c>
      <c r="E78" s="41">
        <v>-4266.67</v>
      </c>
    </row>
    <row r="79" spans="1:5" x14ac:dyDescent="0.3">
      <c r="A79" s="40">
        <v>43616</v>
      </c>
      <c r="B79" s="35"/>
      <c r="C79" s="35" t="s">
        <v>91</v>
      </c>
      <c r="D79" s="35" t="s">
        <v>92</v>
      </c>
      <c r="E79" s="41">
        <v>373.36</v>
      </c>
    </row>
    <row r="80" spans="1:5" x14ac:dyDescent="0.3">
      <c r="A80" s="40">
        <v>43619</v>
      </c>
      <c r="B80" s="35">
        <v>884497</v>
      </c>
      <c r="C80" s="35" t="s">
        <v>8</v>
      </c>
      <c r="D80" s="35" t="s">
        <v>88</v>
      </c>
      <c r="E80" s="41">
        <v>-250</v>
      </c>
    </row>
    <row r="81" spans="1:5" x14ac:dyDescent="0.3">
      <c r="A81" s="40">
        <v>43621</v>
      </c>
      <c r="B81" s="35">
        <v>52019</v>
      </c>
      <c r="C81" s="35" t="s">
        <v>93</v>
      </c>
      <c r="D81" s="35" t="s">
        <v>93</v>
      </c>
      <c r="E81" s="41">
        <v>-99</v>
      </c>
    </row>
    <row r="82" spans="1:5" x14ac:dyDescent="0.3">
      <c r="A82" s="40">
        <v>43626</v>
      </c>
      <c r="B82" s="35">
        <v>633491</v>
      </c>
      <c r="C82" s="35" t="s">
        <v>42</v>
      </c>
      <c r="D82" s="35" t="s">
        <v>89</v>
      </c>
      <c r="E82" s="41">
        <v>-298.76</v>
      </c>
    </row>
    <row r="83" spans="1:5" x14ac:dyDescent="0.3">
      <c r="A83" s="40">
        <v>43626</v>
      </c>
      <c r="B83" s="35">
        <v>246098</v>
      </c>
      <c r="C83" s="35" t="s">
        <v>5</v>
      </c>
      <c r="D83" s="35" t="s">
        <v>94</v>
      </c>
      <c r="E83" s="41">
        <v>30000</v>
      </c>
    </row>
    <row r="84" spans="1:5" x14ac:dyDescent="0.3">
      <c r="A84" s="40">
        <v>43626</v>
      </c>
      <c r="B84" s="35">
        <v>1</v>
      </c>
      <c r="C84" s="35" t="s">
        <v>5</v>
      </c>
      <c r="D84" s="35" t="s">
        <v>94</v>
      </c>
      <c r="E84" s="41">
        <v>25000</v>
      </c>
    </row>
    <row r="85" spans="1:5" x14ac:dyDescent="0.3">
      <c r="A85" s="40">
        <v>43630</v>
      </c>
      <c r="B85" s="35">
        <v>300072</v>
      </c>
      <c r="C85" s="35" t="s">
        <v>56</v>
      </c>
      <c r="D85" s="35" t="s">
        <v>90</v>
      </c>
      <c r="E85" s="41">
        <v>-13681.99</v>
      </c>
    </row>
    <row r="86" spans="1:5" x14ac:dyDescent="0.3">
      <c r="A86" s="40">
        <v>43630</v>
      </c>
      <c r="B86" s="35">
        <v>300071</v>
      </c>
      <c r="C86" s="35" t="s">
        <v>55</v>
      </c>
      <c r="D86" s="35" t="s">
        <v>90</v>
      </c>
      <c r="E86" s="41">
        <v>-8000</v>
      </c>
    </row>
    <row r="87" spans="1:5" x14ac:dyDescent="0.3">
      <c r="A87" s="40">
        <v>43633</v>
      </c>
      <c r="B87" s="35">
        <v>228424</v>
      </c>
      <c r="C87" s="35" t="s">
        <v>57</v>
      </c>
      <c r="D87" s="35" t="s">
        <v>90</v>
      </c>
      <c r="E87" s="41">
        <v>-5255.6</v>
      </c>
    </row>
    <row r="88" spans="1:5" x14ac:dyDescent="0.3">
      <c r="A88" s="40">
        <v>43634</v>
      </c>
      <c r="B88" s="35">
        <v>300070</v>
      </c>
      <c r="C88" s="35" t="s">
        <v>11</v>
      </c>
      <c r="D88" s="35" t="s">
        <v>88</v>
      </c>
      <c r="E88" s="41">
        <v>-2745.45</v>
      </c>
    </row>
    <row r="89" spans="1:5" x14ac:dyDescent="0.3">
      <c r="A89" s="40">
        <v>43634</v>
      </c>
      <c r="B89" s="35">
        <v>300073</v>
      </c>
      <c r="C89" s="35" t="s">
        <v>58</v>
      </c>
      <c r="D89" s="35" t="s">
        <v>90</v>
      </c>
      <c r="E89" s="41">
        <v>-13000</v>
      </c>
    </row>
    <row r="90" spans="1:5" x14ac:dyDescent="0.3">
      <c r="A90" s="40">
        <v>43635</v>
      </c>
      <c r="B90" s="35">
        <v>880489</v>
      </c>
      <c r="C90" s="35" t="s">
        <v>7</v>
      </c>
      <c r="D90" s="35" t="s">
        <v>89</v>
      </c>
      <c r="E90" s="41">
        <v>-345.85</v>
      </c>
    </row>
    <row r="91" spans="1:5" x14ac:dyDescent="0.3">
      <c r="A91" s="40">
        <v>43635</v>
      </c>
      <c r="B91" s="35">
        <v>480445</v>
      </c>
      <c r="C91" s="35" t="s">
        <v>60</v>
      </c>
      <c r="D91" s="35" t="s">
        <v>89</v>
      </c>
      <c r="E91" s="41">
        <v>-52.85</v>
      </c>
    </row>
    <row r="92" spans="1:5" x14ac:dyDescent="0.3">
      <c r="A92" s="40">
        <v>43635</v>
      </c>
      <c r="B92" s="35">
        <v>480186</v>
      </c>
      <c r="C92" s="35" t="s">
        <v>59</v>
      </c>
      <c r="D92" s="35" t="s">
        <v>89</v>
      </c>
      <c r="E92" s="41">
        <v>-83.99</v>
      </c>
    </row>
    <row r="93" spans="1:5" x14ac:dyDescent="0.3">
      <c r="A93" s="40">
        <v>43635</v>
      </c>
      <c r="B93" s="35">
        <v>489974</v>
      </c>
      <c r="C93" s="35" t="s">
        <v>61</v>
      </c>
      <c r="D93" s="35" t="s">
        <v>89</v>
      </c>
      <c r="E93" s="41">
        <v>-260.39999999999998</v>
      </c>
    </row>
    <row r="94" spans="1:5" x14ac:dyDescent="0.3">
      <c r="A94" s="40">
        <v>43640</v>
      </c>
      <c r="B94" s="35">
        <v>189204</v>
      </c>
      <c r="C94" s="35" t="s">
        <v>10</v>
      </c>
      <c r="D94" s="35" t="s">
        <v>89</v>
      </c>
      <c r="E94" s="41">
        <v>-251.53</v>
      </c>
    </row>
    <row r="95" spans="1:5" x14ac:dyDescent="0.3">
      <c r="A95" s="40">
        <v>43644</v>
      </c>
      <c r="B95" s="35"/>
      <c r="C95" s="35" t="s">
        <v>91</v>
      </c>
      <c r="D95" s="35" t="s">
        <v>92</v>
      </c>
      <c r="E95" s="41">
        <v>394.92</v>
      </c>
    </row>
    <row r="96" spans="1:5" x14ac:dyDescent="0.3">
      <c r="A96" s="40">
        <v>43648</v>
      </c>
      <c r="B96" s="35">
        <v>8236</v>
      </c>
      <c r="C96" s="35" t="s">
        <v>8</v>
      </c>
      <c r="D96" s="35" t="s">
        <v>88</v>
      </c>
      <c r="E96" s="41">
        <v>-280</v>
      </c>
    </row>
    <row r="97" spans="1:5" x14ac:dyDescent="0.3">
      <c r="A97" s="40">
        <v>43651</v>
      </c>
      <c r="B97" s="35">
        <v>7</v>
      </c>
      <c r="C97" s="35" t="s">
        <v>93</v>
      </c>
      <c r="D97" s="35" t="s">
        <v>93</v>
      </c>
      <c r="E97" s="41">
        <v>-80</v>
      </c>
    </row>
    <row r="98" spans="1:5" x14ac:dyDescent="0.3">
      <c r="A98" s="40">
        <v>43651</v>
      </c>
      <c r="B98" s="35">
        <v>62019</v>
      </c>
      <c r="C98" s="35" t="s">
        <v>93</v>
      </c>
      <c r="D98" s="35" t="s">
        <v>93</v>
      </c>
      <c r="E98" s="41">
        <v>-99</v>
      </c>
    </row>
    <row r="99" spans="1:5" x14ac:dyDescent="0.3">
      <c r="A99" s="40">
        <v>43654</v>
      </c>
      <c r="B99" s="35">
        <v>300002</v>
      </c>
      <c r="C99" s="35" t="s">
        <v>11</v>
      </c>
      <c r="D99" s="35" t="s">
        <v>88</v>
      </c>
      <c r="E99" s="41">
        <v>-2861.32</v>
      </c>
    </row>
    <row r="100" spans="1:5" x14ac:dyDescent="0.3">
      <c r="A100" s="40">
        <v>43656</v>
      </c>
      <c r="B100" s="35">
        <v>665314</v>
      </c>
      <c r="C100" s="35" t="s">
        <v>12</v>
      </c>
      <c r="D100" s="35" t="s">
        <v>89</v>
      </c>
      <c r="E100" s="41">
        <v>-318.01</v>
      </c>
    </row>
    <row r="101" spans="1:5" x14ac:dyDescent="0.3">
      <c r="A101" s="40">
        <v>43656</v>
      </c>
      <c r="B101" s="35">
        <v>1</v>
      </c>
      <c r="C101" s="35" t="s">
        <v>9</v>
      </c>
      <c r="D101" s="35" t="s">
        <v>94</v>
      </c>
      <c r="E101" s="41">
        <v>55000</v>
      </c>
    </row>
    <row r="102" spans="1:5" x14ac:dyDescent="0.3">
      <c r="A102" s="40">
        <v>43658</v>
      </c>
      <c r="B102" s="35">
        <v>300003</v>
      </c>
      <c r="C102" s="35" t="s">
        <v>62</v>
      </c>
      <c r="D102" s="35" t="s">
        <v>90</v>
      </c>
      <c r="E102" s="41">
        <v>-6500</v>
      </c>
    </row>
    <row r="103" spans="1:5" x14ac:dyDescent="0.3">
      <c r="A103" s="40">
        <v>43658</v>
      </c>
      <c r="B103" s="35">
        <v>300004</v>
      </c>
      <c r="C103" s="35" t="s">
        <v>63</v>
      </c>
      <c r="D103" s="35" t="s">
        <v>90</v>
      </c>
      <c r="E103" s="41">
        <v>-3191.28</v>
      </c>
    </row>
    <row r="104" spans="1:5" x14ac:dyDescent="0.3">
      <c r="A104" s="40">
        <v>43658</v>
      </c>
      <c r="B104" s="35">
        <v>300005</v>
      </c>
      <c r="C104" s="35" t="s">
        <v>64</v>
      </c>
      <c r="D104" s="35" t="s">
        <v>90</v>
      </c>
      <c r="E104" s="41">
        <v>-5255.6</v>
      </c>
    </row>
    <row r="105" spans="1:5" x14ac:dyDescent="0.3">
      <c r="A105" s="40">
        <v>43663</v>
      </c>
      <c r="B105" s="35">
        <v>138352</v>
      </c>
      <c r="C105" s="35" t="s">
        <v>10</v>
      </c>
      <c r="D105" s="35" t="s">
        <v>89</v>
      </c>
      <c r="E105" s="41">
        <v>-514.32000000000005</v>
      </c>
    </row>
    <row r="106" spans="1:5" x14ac:dyDescent="0.3">
      <c r="A106" s="40">
        <v>43663</v>
      </c>
      <c r="B106" s="35">
        <v>140180</v>
      </c>
      <c r="C106" s="35" t="s">
        <v>43</v>
      </c>
      <c r="D106" s="35" t="s">
        <v>98</v>
      </c>
      <c r="E106" s="41">
        <v>17.72</v>
      </c>
    </row>
    <row r="107" spans="1:5" x14ac:dyDescent="0.3">
      <c r="A107" s="40">
        <v>43665</v>
      </c>
      <c r="B107" s="35">
        <v>821777</v>
      </c>
      <c r="C107" s="35" t="s">
        <v>7</v>
      </c>
      <c r="D107" s="35" t="s">
        <v>89</v>
      </c>
      <c r="E107" s="41">
        <v>-361.33</v>
      </c>
    </row>
    <row r="108" spans="1:5" x14ac:dyDescent="0.3">
      <c r="A108" s="40">
        <v>43665</v>
      </c>
      <c r="B108" s="35">
        <v>423193</v>
      </c>
      <c r="C108" s="35" t="s">
        <v>65</v>
      </c>
      <c r="D108" s="35" t="s">
        <v>89</v>
      </c>
      <c r="E108" s="41">
        <v>-52.85</v>
      </c>
    </row>
    <row r="109" spans="1:5" x14ac:dyDescent="0.3">
      <c r="A109" s="40">
        <v>43665</v>
      </c>
      <c r="B109" s="35">
        <v>423508</v>
      </c>
      <c r="C109" s="35" t="s">
        <v>67</v>
      </c>
      <c r="D109" s="35" t="s">
        <v>89</v>
      </c>
      <c r="E109" s="41">
        <v>-84</v>
      </c>
    </row>
    <row r="110" spans="1:5" x14ac:dyDescent="0.3">
      <c r="A110" s="40">
        <v>43665</v>
      </c>
      <c r="B110" s="35">
        <v>423319</v>
      </c>
      <c r="C110" s="35" t="s">
        <v>66</v>
      </c>
      <c r="D110" s="35" t="s">
        <v>89</v>
      </c>
      <c r="E110" s="41">
        <v>-260.39999999999998</v>
      </c>
    </row>
    <row r="111" spans="1:5" x14ac:dyDescent="0.3">
      <c r="A111" s="40">
        <v>43669</v>
      </c>
      <c r="B111" s="35">
        <v>300089</v>
      </c>
      <c r="C111" s="35" t="s">
        <v>68</v>
      </c>
      <c r="D111" s="35" t="s">
        <v>90</v>
      </c>
      <c r="E111" s="41">
        <v>-8000</v>
      </c>
    </row>
    <row r="112" spans="1:5" x14ac:dyDescent="0.3">
      <c r="A112" s="40">
        <v>43675</v>
      </c>
      <c r="B112" s="35">
        <v>300040</v>
      </c>
      <c r="C112" s="35" t="s">
        <v>69</v>
      </c>
      <c r="D112" s="35" t="s">
        <v>90</v>
      </c>
      <c r="E112" s="41">
        <v>-29033.33</v>
      </c>
    </row>
    <row r="113" spans="1:5" x14ac:dyDescent="0.3">
      <c r="A113" s="40">
        <v>43677</v>
      </c>
      <c r="B113" s="35">
        <v>311559</v>
      </c>
      <c r="C113" s="35" t="s">
        <v>43</v>
      </c>
      <c r="D113" s="35" t="s">
        <v>98</v>
      </c>
      <c r="E113" s="41">
        <v>17.72</v>
      </c>
    </row>
    <row r="114" spans="1:5" x14ac:dyDescent="0.3">
      <c r="A114" s="40">
        <v>43677</v>
      </c>
      <c r="B114" s="35"/>
      <c r="C114" s="35" t="s">
        <v>91</v>
      </c>
      <c r="D114" s="35" t="s">
        <v>92</v>
      </c>
      <c r="E114" s="41">
        <v>560.51</v>
      </c>
    </row>
    <row r="115" spans="1:5" x14ac:dyDescent="0.3">
      <c r="A115" s="40">
        <v>43678</v>
      </c>
      <c r="B115" s="35">
        <v>412024</v>
      </c>
      <c r="C115" s="35" t="s">
        <v>8</v>
      </c>
      <c r="D115" s="35" t="s">
        <v>88</v>
      </c>
      <c r="E115" s="41">
        <v>-280</v>
      </c>
    </row>
    <row r="116" spans="1:5" x14ac:dyDescent="0.3">
      <c r="A116" s="40">
        <v>43682</v>
      </c>
      <c r="B116" s="35">
        <v>72019</v>
      </c>
      <c r="C116" s="35" t="s">
        <v>93</v>
      </c>
      <c r="D116" s="35" t="s">
        <v>93</v>
      </c>
      <c r="E116" s="41">
        <v>-99</v>
      </c>
    </row>
    <row r="117" spans="1:5" x14ac:dyDescent="0.3">
      <c r="A117" s="40">
        <v>43685</v>
      </c>
      <c r="B117" s="35">
        <v>300090</v>
      </c>
      <c r="C117" s="35" t="s">
        <v>11</v>
      </c>
      <c r="D117" s="35" t="s">
        <v>88</v>
      </c>
      <c r="E117" s="41">
        <v>-2861.32</v>
      </c>
    </row>
    <row r="118" spans="1:5" x14ac:dyDescent="0.3">
      <c r="A118" s="40">
        <v>43686</v>
      </c>
      <c r="B118" s="35"/>
      <c r="C118" s="35" t="s">
        <v>5</v>
      </c>
      <c r="D118" s="35" t="s">
        <v>94</v>
      </c>
      <c r="E118" s="41">
        <v>31166.66</v>
      </c>
    </row>
    <row r="119" spans="1:5" x14ac:dyDescent="0.3">
      <c r="A119" s="40">
        <v>43689</v>
      </c>
      <c r="B119" s="35">
        <v>683282</v>
      </c>
      <c r="C119" s="35" t="s">
        <v>12</v>
      </c>
      <c r="D119" s="35" t="s">
        <v>89</v>
      </c>
      <c r="E119" s="41">
        <v>-75.38</v>
      </c>
    </row>
    <row r="120" spans="1:5" x14ac:dyDescent="0.3">
      <c r="A120" s="40">
        <v>43697</v>
      </c>
      <c r="B120" s="35">
        <v>874886</v>
      </c>
      <c r="C120" s="35" t="s">
        <v>76</v>
      </c>
      <c r="D120" s="35" t="s">
        <v>89</v>
      </c>
      <c r="E120" s="41">
        <v>-361.33</v>
      </c>
    </row>
    <row r="121" spans="1:5" x14ac:dyDescent="0.3">
      <c r="A121" s="40">
        <v>43697</v>
      </c>
      <c r="B121" s="35">
        <v>472956</v>
      </c>
      <c r="C121" s="35" t="s">
        <v>78</v>
      </c>
      <c r="D121" s="35" t="s">
        <v>89</v>
      </c>
      <c r="E121" s="41">
        <v>-62.25</v>
      </c>
    </row>
    <row r="122" spans="1:5" x14ac:dyDescent="0.3">
      <c r="A122" s="40">
        <v>43697</v>
      </c>
      <c r="B122" s="35">
        <v>472782</v>
      </c>
      <c r="C122" s="35" t="s">
        <v>77</v>
      </c>
      <c r="D122" s="35" t="s">
        <v>89</v>
      </c>
      <c r="E122" s="41">
        <v>-84</v>
      </c>
    </row>
    <row r="123" spans="1:5" x14ac:dyDescent="0.3">
      <c r="A123" s="40">
        <v>43697</v>
      </c>
      <c r="B123" s="35">
        <v>473420</v>
      </c>
      <c r="C123" s="35" t="s">
        <v>79</v>
      </c>
      <c r="D123" s="35" t="s">
        <v>89</v>
      </c>
      <c r="E123" s="41">
        <v>-260.39999999999998</v>
      </c>
    </row>
    <row r="124" spans="1:5" x14ac:dyDescent="0.3">
      <c r="A124" s="40">
        <v>43698</v>
      </c>
      <c r="B124" s="35">
        <v>211610</v>
      </c>
      <c r="C124" s="35" t="s">
        <v>80</v>
      </c>
      <c r="D124" s="35" t="s">
        <v>90</v>
      </c>
      <c r="E124" s="41">
        <v>-2882.42</v>
      </c>
    </row>
    <row r="125" spans="1:5" x14ac:dyDescent="0.3">
      <c r="A125" s="40">
        <v>43700</v>
      </c>
      <c r="B125" s="35">
        <v>418211</v>
      </c>
      <c r="C125" s="35" t="s">
        <v>81</v>
      </c>
      <c r="D125" s="35" t="s">
        <v>89</v>
      </c>
      <c r="E125" s="41">
        <v>-62.25</v>
      </c>
    </row>
    <row r="126" spans="1:5" x14ac:dyDescent="0.3">
      <c r="A126" s="40">
        <v>43703</v>
      </c>
      <c r="B126" s="35">
        <v>441048</v>
      </c>
      <c r="C126" s="35" t="s">
        <v>83</v>
      </c>
      <c r="D126" s="35" t="s">
        <v>89</v>
      </c>
      <c r="E126" s="41">
        <v>-46.06</v>
      </c>
    </row>
    <row r="127" spans="1:5" x14ac:dyDescent="0.3">
      <c r="A127" s="40">
        <v>43703</v>
      </c>
      <c r="B127" s="35">
        <v>440855</v>
      </c>
      <c r="C127" s="35" t="s">
        <v>82</v>
      </c>
      <c r="D127" s="35" t="s">
        <v>89</v>
      </c>
      <c r="E127" s="41">
        <v>-142.82</v>
      </c>
    </row>
    <row r="128" spans="1:5" x14ac:dyDescent="0.3">
      <c r="A128" s="40">
        <v>43705</v>
      </c>
      <c r="B128" s="35">
        <v>281542</v>
      </c>
      <c r="C128" s="35" t="s">
        <v>5</v>
      </c>
      <c r="D128" s="35" t="s">
        <v>94</v>
      </c>
      <c r="E128" s="41">
        <v>-280.51</v>
      </c>
    </row>
    <row r="129" spans="1:5" x14ac:dyDescent="0.3">
      <c r="A129" s="40">
        <v>43707</v>
      </c>
      <c r="B129" s="35">
        <v>301607</v>
      </c>
      <c r="C129" s="35" t="s">
        <v>10</v>
      </c>
      <c r="D129" s="35" t="s">
        <v>97</v>
      </c>
      <c r="E129" s="41">
        <v>-106825.94</v>
      </c>
    </row>
    <row r="130" spans="1:5" x14ac:dyDescent="0.3">
      <c r="A130" s="40">
        <v>43707</v>
      </c>
      <c r="B130" s="35">
        <v>151656</v>
      </c>
      <c r="C130" s="35" t="s">
        <v>84</v>
      </c>
      <c r="D130" s="35" t="s">
        <v>90</v>
      </c>
      <c r="E130" s="41">
        <v>-4388.0200000000004</v>
      </c>
    </row>
    <row r="131" spans="1:5" x14ac:dyDescent="0.3">
      <c r="A131" s="40">
        <v>43708</v>
      </c>
      <c r="B131" s="35"/>
      <c r="C131" s="35" t="s">
        <v>91</v>
      </c>
      <c r="D131" s="35" t="s">
        <v>92</v>
      </c>
      <c r="E131" s="41">
        <v>483.75</v>
      </c>
    </row>
    <row r="132" spans="1:5" x14ac:dyDescent="0.3">
      <c r="A132" s="40">
        <v>43714</v>
      </c>
      <c r="B132" s="35"/>
      <c r="C132" s="35" t="s">
        <v>93</v>
      </c>
      <c r="D132" s="35" t="s">
        <v>93</v>
      </c>
      <c r="E132" s="41">
        <v>-23.56</v>
      </c>
    </row>
    <row r="133" spans="1:5" x14ac:dyDescent="0.3">
      <c r="A133" s="40">
        <v>43738</v>
      </c>
      <c r="B133" s="35"/>
      <c r="C133" s="35" t="s">
        <v>91</v>
      </c>
      <c r="D133" s="35" t="s">
        <v>92</v>
      </c>
      <c r="E133" s="41">
        <v>0.02</v>
      </c>
    </row>
    <row r="134" spans="1:5" x14ac:dyDescent="0.3">
      <c r="A134" s="40"/>
      <c r="B134" s="35"/>
      <c r="C134" s="35"/>
      <c r="D134" s="35"/>
      <c r="E134" s="41"/>
    </row>
    <row r="135" spans="1:5" x14ac:dyDescent="0.3">
      <c r="A135" s="40"/>
      <c r="B135" s="35"/>
      <c r="C135" s="35"/>
      <c r="D135" s="35"/>
      <c r="E135" s="41"/>
    </row>
    <row r="136" spans="1:5" x14ac:dyDescent="0.3">
      <c r="A136" s="45"/>
      <c r="E136" s="49">
        <f>SUM(E1:E133)</f>
        <v>2.6340245956602004E-11</v>
      </c>
    </row>
    <row r="137" spans="1:5" x14ac:dyDescent="0.3">
      <c r="A137" s="45"/>
      <c r="E137" s="46"/>
    </row>
    <row r="138" spans="1:5" x14ac:dyDescent="0.3">
      <c r="A138" s="45"/>
      <c r="E138" s="46"/>
    </row>
    <row r="139" spans="1:5" x14ac:dyDescent="0.3">
      <c r="A139" s="45"/>
      <c r="E139" s="46"/>
    </row>
    <row r="140" spans="1:5" x14ac:dyDescent="0.3">
      <c r="A140" s="45"/>
      <c r="E140" s="46"/>
    </row>
    <row r="141" spans="1:5" x14ac:dyDescent="0.3">
      <c r="E141" s="44"/>
    </row>
    <row r="142" spans="1:5" x14ac:dyDescent="0.3">
      <c r="E142" s="47"/>
    </row>
    <row r="143" spans="1:5" x14ac:dyDescent="0.3">
      <c r="E143" s="44"/>
    </row>
    <row r="144" spans="1:5" x14ac:dyDescent="0.3">
      <c r="E144" s="44"/>
    </row>
    <row r="145" spans="5:5" x14ac:dyDescent="0.3">
      <c r="E145" s="44"/>
    </row>
    <row r="146" spans="5:5" x14ac:dyDescent="0.3">
      <c r="E146" s="44"/>
    </row>
    <row r="147" spans="5:5" x14ac:dyDescent="0.3">
      <c r="E147" s="46"/>
    </row>
  </sheetData>
  <autoFilter ref="A2:E133" xr:uid="{55F4E916-E90E-4797-900F-0A1155B1DA01}">
    <sortState xmlns:xlrd2="http://schemas.microsoft.com/office/spreadsheetml/2017/richdata2" ref="A3:E133">
      <sortCondition ref="C2:C133"/>
    </sortState>
  </autoFilter>
  <sortState xmlns:xlrd2="http://schemas.microsoft.com/office/spreadsheetml/2017/richdata2" ref="A3:E133">
    <sortCondition ref="A3:A133"/>
  </sortState>
  <conditionalFormatting sqref="E149:E165">
    <cfRule type="duplicateValues" dxfId="1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2018-2D02-4950-98C6-C17CCD2A7450}">
  <dimension ref="A1:E21"/>
  <sheetViews>
    <sheetView workbookViewId="0">
      <selection activeCell="C29" sqref="C29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7.42578125" bestFit="1" customWidth="1"/>
    <col min="4" max="5" width="16.42578125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43497</v>
      </c>
      <c r="B4" s="6">
        <v>261842</v>
      </c>
      <c r="C4" s="6" t="s">
        <v>8</v>
      </c>
      <c r="D4" s="8">
        <v>250</v>
      </c>
      <c r="E4" s="8"/>
    </row>
    <row r="5" spans="1:5" ht="15.75" x14ac:dyDescent="0.25">
      <c r="A5" s="5">
        <v>43501</v>
      </c>
      <c r="B5" s="10">
        <v>12019</v>
      </c>
      <c r="C5" s="11" t="s">
        <v>6</v>
      </c>
      <c r="D5" s="8">
        <v>99</v>
      </c>
      <c r="E5" s="8"/>
    </row>
    <row r="6" spans="1:5" ht="15.75" x14ac:dyDescent="0.25">
      <c r="A6" s="5">
        <v>43503</v>
      </c>
      <c r="B6" s="10">
        <v>300050</v>
      </c>
      <c r="C6" s="12" t="s">
        <v>11</v>
      </c>
      <c r="D6" s="8">
        <v>2745.45</v>
      </c>
      <c r="E6" s="8"/>
    </row>
    <row r="7" spans="1:5" ht="15.75" x14ac:dyDescent="0.25">
      <c r="A7" s="5">
        <v>43504</v>
      </c>
      <c r="B7" s="6">
        <v>1</v>
      </c>
      <c r="C7" s="6" t="s">
        <v>5</v>
      </c>
      <c r="D7" s="8"/>
      <c r="E7" s="8">
        <v>55000</v>
      </c>
    </row>
    <row r="8" spans="1:5" ht="15.75" x14ac:dyDescent="0.25">
      <c r="A8" s="5">
        <v>43507</v>
      </c>
      <c r="B8" s="6">
        <v>968419</v>
      </c>
      <c r="C8" s="6" t="s">
        <v>12</v>
      </c>
      <c r="D8" s="8">
        <v>286.8</v>
      </c>
      <c r="E8" s="8"/>
    </row>
    <row r="9" spans="1:5" ht="15.75" x14ac:dyDescent="0.25">
      <c r="A9" s="5">
        <v>43508</v>
      </c>
      <c r="B9" s="6">
        <v>300051</v>
      </c>
      <c r="C9" s="6" t="s">
        <v>21</v>
      </c>
      <c r="D9" s="8">
        <v>13000</v>
      </c>
      <c r="E9" s="8"/>
    </row>
    <row r="10" spans="1:5" ht="15.75" x14ac:dyDescent="0.25">
      <c r="A10" s="5">
        <v>43509</v>
      </c>
      <c r="B10" s="6">
        <v>300052</v>
      </c>
      <c r="C10" s="6" t="s">
        <v>22</v>
      </c>
      <c r="D10" s="8">
        <v>13708.23</v>
      </c>
      <c r="E10" s="8"/>
    </row>
    <row r="11" spans="1:5" ht="15.75" x14ac:dyDescent="0.25">
      <c r="A11" s="5">
        <v>43514</v>
      </c>
      <c r="B11" s="10">
        <v>223059</v>
      </c>
      <c r="C11" s="11" t="s">
        <v>23</v>
      </c>
      <c r="D11" s="8">
        <v>5255.6</v>
      </c>
      <c r="E11" s="8"/>
    </row>
    <row r="12" spans="1:5" ht="15.75" x14ac:dyDescent="0.25">
      <c r="A12" s="5">
        <v>43516</v>
      </c>
      <c r="B12" s="6">
        <v>867922</v>
      </c>
      <c r="C12" s="6" t="s">
        <v>7</v>
      </c>
      <c r="D12" s="8">
        <v>345.85</v>
      </c>
      <c r="E12" s="8"/>
    </row>
    <row r="13" spans="1:5" ht="15.75" x14ac:dyDescent="0.25">
      <c r="A13" s="5">
        <v>43516</v>
      </c>
      <c r="B13" s="10">
        <v>467653</v>
      </c>
      <c r="C13" s="11" t="s">
        <v>24</v>
      </c>
      <c r="D13" s="8">
        <v>260.39999999999998</v>
      </c>
      <c r="E13" s="8"/>
    </row>
    <row r="14" spans="1:5" ht="15.75" x14ac:dyDescent="0.25">
      <c r="A14" s="5">
        <v>43516</v>
      </c>
      <c r="B14" s="10">
        <v>467821</v>
      </c>
      <c r="C14" s="11" t="s">
        <v>25</v>
      </c>
      <c r="D14" s="8">
        <v>84</v>
      </c>
      <c r="E14" s="8"/>
    </row>
    <row r="15" spans="1:5" ht="15.75" x14ac:dyDescent="0.25">
      <c r="A15" s="5">
        <v>43516</v>
      </c>
      <c r="B15" s="10">
        <v>467954</v>
      </c>
      <c r="C15" s="12" t="s">
        <v>26</v>
      </c>
      <c r="D15" s="8">
        <v>52.27</v>
      </c>
      <c r="E15" s="8"/>
    </row>
    <row r="16" spans="1:5" ht="15.75" x14ac:dyDescent="0.25">
      <c r="A16" s="5">
        <v>43517</v>
      </c>
      <c r="B16" s="10">
        <v>300053</v>
      </c>
      <c r="C16" s="11" t="s">
        <v>27</v>
      </c>
      <c r="D16" s="8">
        <v>8000</v>
      </c>
      <c r="E16" s="8"/>
    </row>
    <row r="17" spans="1:5" ht="15.75" x14ac:dyDescent="0.25">
      <c r="A17" s="5">
        <v>43524</v>
      </c>
      <c r="B17" s="6">
        <v>598517</v>
      </c>
      <c r="C17" s="6" t="s">
        <v>8</v>
      </c>
      <c r="D17" s="8">
        <v>250</v>
      </c>
      <c r="E17" s="8"/>
    </row>
    <row r="18" spans="1:5" ht="16.5" thickBot="1" x14ac:dyDescent="0.3">
      <c r="A18" s="5">
        <v>43524</v>
      </c>
      <c r="B18" s="6"/>
      <c r="C18" s="12" t="s">
        <v>87</v>
      </c>
      <c r="D18" s="8"/>
      <c r="E18" s="8">
        <v>189.07</v>
      </c>
    </row>
    <row r="19" spans="1:5" s="13" customFormat="1" ht="15.75" x14ac:dyDescent="0.25">
      <c r="A19" s="20" t="s">
        <v>70</v>
      </c>
      <c r="B19" s="21"/>
      <c r="C19" s="21"/>
      <c r="D19" s="22">
        <f>SUM(E4:E18)</f>
        <v>55189.07</v>
      </c>
      <c r="E19" s="23"/>
    </row>
    <row r="20" spans="1:5" s="13" customFormat="1" ht="16.5" thickBot="1" x14ac:dyDescent="0.3">
      <c r="A20" s="24" t="s">
        <v>71</v>
      </c>
      <c r="B20" s="25"/>
      <c r="C20" s="25"/>
      <c r="D20" s="26">
        <f>-SUM(D4:D18)</f>
        <v>-44337.599999999999</v>
      </c>
      <c r="E20" s="27"/>
    </row>
    <row r="21" spans="1:5" x14ac:dyDescent="0.25">
      <c r="A21" s="1"/>
      <c r="E21" s="2"/>
    </row>
  </sheetData>
  <sortState xmlns:xlrd2="http://schemas.microsoft.com/office/spreadsheetml/2017/richdata2" ref="A4:E18">
    <sortCondition ref="A4:A18"/>
  </sortState>
  <mergeCells count="5">
    <mergeCell ref="A1:E1"/>
    <mergeCell ref="A19:C19"/>
    <mergeCell ref="D19:E19"/>
    <mergeCell ref="A20:C20"/>
    <mergeCell ref="D20:E2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F30AF-CD9C-4742-884E-C5C77B73F91C}">
  <dimension ref="A1:E24"/>
  <sheetViews>
    <sheetView workbookViewId="0">
      <selection activeCell="C34" sqref="C34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3.42578125" bestFit="1" customWidth="1"/>
    <col min="4" max="5" width="16.42578125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43530</v>
      </c>
      <c r="B4" s="6">
        <v>22019</v>
      </c>
      <c r="C4" s="6" t="s">
        <v>6</v>
      </c>
      <c r="D4" s="8">
        <v>99</v>
      </c>
      <c r="E4" s="8"/>
    </row>
    <row r="5" spans="1:5" ht="15.75" x14ac:dyDescent="0.25">
      <c r="A5" s="5">
        <v>43532</v>
      </c>
      <c r="B5" s="10">
        <v>1</v>
      </c>
      <c r="C5" s="12" t="s">
        <v>5</v>
      </c>
      <c r="D5" s="8"/>
      <c r="E5" s="8">
        <v>55000</v>
      </c>
    </row>
    <row r="6" spans="1:5" ht="15.75" x14ac:dyDescent="0.25">
      <c r="A6" s="5">
        <v>43535</v>
      </c>
      <c r="B6" s="6">
        <v>936155</v>
      </c>
      <c r="C6" s="6" t="s">
        <v>12</v>
      </c>
      <c r="D6" s="8">
        <v>291.77</v>
      </c>
      <c r="E6" s="8"/>
    </row>
    <row r="7" spans="1:5" ht="15.75" x14ac:dyDescent="0.25">
      <c r="A7" s="5">
        <v>43536</v>
      </c>
      <c r="B7" s="6">
        <v>300055</v>
      </c>
      <c r="C7" s="6" t="s">
        <v>28</v>
      </c>
      <c r="D7" s="8">
        <v>13000</v>
      </c>
      <c r="E7" s="8"/>
    </row>
    <row r="8" spans="1:5" ht="15.75" x14ac:dyDescent="0.25">
      <c r="A8" s="5">
        <v>43536</v>
      </c>
      <c r="B8" s="10">
        <v>300054</v>
      </c>
      <c r="C8" s="12" t="s">
        <v>11</v>
      </c>
      <c r="D8" s="8">
        <v>2745.45</v>
      </c>
      <c r="E8" s="8"/>
    </row>
    <row r="9" spans="1:5" ht="15.75" x14ac:dyDescent="0.25">
      <c r="A9" s="5">
        <v>43543</v>
      </c>
      <c r="B9" s="6">
        <v>300057</v>
      </c>
      <c r="C9" s="6" t="s">
        <v>30</v>
      </c>
      <c r="D9" s="8">
        <v>13704.53</v>
      </c>
      <c r="E9" s="8"/>
    </row>
    <row r="10" spans="1:5" ht="15.75" x14ac:dyDescent="0.25">
      <c r="A10" s="5">
        <v>43543</v>
      </c>
      <c r="B10" s="10">
        <v>300056</v>
      </c>
      <c r="C10" s="11" t="s">
        <v>29</v>
      </c>
      <c r="D10" s="8">
        <v>8000</v>
      </c>
      <c r="E10" s="8"/>
    </row>
    <row r="11" spans="1:5" ht="15.75" x14ac:dyDescent="0.25">
      <c r="A11" s="5">
        <v>43543</v>
      </c>
      <c r="B11" s="10">
        <v>300058</v>
      </c>
      <c r="C11" s="11" t="s">
        <v>31</v>
      </c>
      <c r="D11" s="8">
        <v>5255.6</v>
      </c>
      <c r="E11" s="8"/>
    </row>
    <row r="12" spans="1:5" ht="15.75" x14ac:dyDescent="0.25">
      <c r="A12" s="5">
        <v>43544</v>
      </c>
      <c r="B12" s="6">
        <v>877293</v>
      </c>
      <c r="C12" s="6" t="s">
        <v>7</v>
      </c>
      <c r="D12" s="8">
        <v>345.85</v>
      </c>
      <c r="E12" s="8"/>
    </row>
    <row r="13" spans="1:5" ht="15.75" x14ac:dyDescent="0.25">
      <c r="A13" s="5">
        <v>43544</v>
      </c>
      <c r="B13" s="10">
        <v>477467</v>
      </c>
      <c r="C13" s="11" t="s">
        <v>34</v>
      </c>
      <c r="D13" s="8">
        <v>260.39999999999998</v>
      </c>
      <c r="E13" s="8"/>
    </row>
    <row r="14" spans="1:5" ht="15.75" x14ac:dyDescent="0.25">
      <c r="A14" s="5">
        <v>43544</v>
      </c>
      <c r="B14" s="6">
        <v>477276</v>
      </c>
      <c r="C14" s="6" t="s">
        <v>33</v>
      </c>
      <c r="D14" s="8">
        <v>84</v>
      </c>
      <c r="E14" s="8"/>
    </row>
    <row r="15" spans="1:5" ht="15.75" x14ac:dyDescent="0.25">
      <c r="A15" s="5">
        <v>43544</v>
      </c>
      <c r="B15" s="10">
        <v>477092</v>
      </c>
      <c r="C15" s="11" t="s">
        <v>32</v>
      </c>
      <c r="D15" s="8">
        <v>52.85</v>
      </c>
      <c r="E15" s="8"/>
    </row>
    <row r="16" spans="1:5" ht="16.5" thickBot="1" x14ac:dyDescent="0.3">
      <c r="A16" s="5">
        <v>43553</v>
      </c>
      <c r="B16" s="10"/>
      <c r="C16" s="12" t="s">
        <v>87</v>
      </c>
      <c r="D16" s="8"/>
      <c r="E16" s="8">
        <v>251.12</v>
      </c>
    </row>
    <row r="17" spans="1:5" s="13" customFormat="1" ht="15.75" x14ac:dyDescent="0.25">
      <c r="A17" s="20" t="s">
        <v>70</v>
      </c>
      <c r="B17" s="21"/>
      <c r="C17" s="21"/>
      <c r="D17" s="22">
        <f>SUM(E4:E16)</f>
        <v>55251.12</v>
      </c>
      <c r="E17" s="23"/>
    </row>
    <row r="18" spans="1:5" s="13" customFormat="1" ht="16.5" thickBot="1" x14ac:dyDescent="0.3">
      <c r="A18" s="24" t="s">
        <v>71</v>
      </c>
      <c r="B18" s="25"/>
      <c r="C18" s="25"/>
      <c r="D18" s="26">
        <f>-SUM(D4:D16)</f>
        <v>-43839.45</v>
      </c>
      <c r="E18" s="27"/>
    </row>
    <row r="21" spans="1:5" x14ac:dyDescent="0.25">
      <c r="A21" s="1"/>
      <c r="E21" s="2"/>
    </row>
    <row r="22" spans="1:5" x14ac:dyDescent="0.25">
      <c r="A22" s="1"/>
      <c r="E22" s="2"/>
    </row>
    <row r="23" spans="1:5" x14ac:dyDescent="0.25">
      <c r="A23" s="1"/>
      <c r="E23" s="2"/>
    </row>
    <row r="24" spans="1:5" x14ac:dyDescent="0.25">
      <c r="A24" s="1"/>
      <c r="E24" s="2"/>
    </row>
  </sheetData>
  <sortState xmlns:xlrd2="http://schemas.microsoft.com/office/spreadsheetml/2017/richdata2" ref="A4:E16">
    <sortCondition ref="A4:A16"/>
  </sortState>
  <mergeCells count="5">
    <mergeCell ref="A1:E1"/>
    <mergeCell ref="A17:C17"/>
    <mergeCell ref="D17:E17"/>
    <mergeCell ref="A18:C18"/>
    <mergeCell ref="D18:E1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B1ED4-9C17-466B-9369-FBA9CAB86185}">
  <dimension ref="A1:E25"/>
  <sheetViews>
    <sheetView workbookViewId="0">
      <selection activeCell="C13" sqref="C13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7.42578125" bestFit="1" customWidth="1"/>
    <col min="4" max="5" width="16.42578125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43557</v>
      </c>
      <c r="B4" s="6">
        <v>514699</v>
      </c>
      <c r="C4" s="6" t="s">
        <v>8</v>
      </c>
      <c r="D4" s="8">
        <v>250</v>
      </c>
      <c r="E4" s="8"/>
    </row>
    <row r="5" spans="1:5" ht="15.75" x14ac:dyDescent="0.25">
      <c r="A5" s="5">
        <v>43560</v>
      </c>
      <c r="B5" s="10">
        <v>32019</v>
      </c>
      <c r="C5" s="11" t="s">
        <v>6</v>
      </c>
      <c r="D5" s="8">
        <v>99</v>
      </c>
      <c r="E5" s="8"/>
    </row>
    <row r="6" spans="1:5" ht="15.75" x14ac:dyDescent="0.25">
      <c r="A6" s="5">
        <v>43564</v>
      </c>
      <c r="B6" s="6">
        <v>1</v>
      </c>
      <c r="C6" s="6" t="s">
        <v>9</v>
      </c>
      <c r="D6" s="8"/>
      <c r="E6" s="8">
        <v>55000</v>
      </c>
    </row>
    <row r="7" spans="1:5" ht="15.75" x14ac:dyDescent="0.25">
      <c r="A7" s="5">
        <v>43571</v>
      </c>
      <c r="B7" s="6">
        <v>300061</v>
      </c>
      <c r="C7" s="6" t="s">
        <v>37</v>
      </c>
      <c r="D7" s="8">
        <v>13702.76</v>
      </c>
      <c r="E7" s="8"/>
    </row>
    <row r="8" spans="1:5" ht="15.75" x14ac:dyDescent="0.25">
      <c r="A8" s="5">
        <v>43571</v>
      </c>
      <c r="B8" s="6">
        <v>300062</v>
      </c>
      <c r="C8" s="6" t="s">
        <v>38</v>
      </c>
      <c r="D8" s="8">
        <v>13000</v>
      </c>
      <c r="E8" s="8"/>
    </row>
    <row r="9" spans="1:5" ht="15.75" x14ac:dyDescent="0.25">
      <c r="A9" s="5">
        <v>43571</v>
      </c>
      <c r="B9" s="10">
        <v>300060</v>
      </c>
      <c r="C9" s="11" t="s">
        <v>36</v>
      </c>
      <c r="D9" s="8">
        <v>8000</v>
      </c>
      <c r="E9" s="8"/>
    </row>
    <row r="10" spans="1:5" ht="15.75" x14ac:dyDescent="0.25">
      <c r="A10" s="5">
        <v>43571</v>
      </c>
      <c r="B10" s="10">
        <v>142880</v>
      </c>
      <c r="C10" s="11" t="s">
        <v>35</v>
      </c>
      <c r="D10" s="8">
        <v>5255.6</v>
      </c>
      <c r="E10" s="8"/>
    </row>
    <row r="11" spans="1:5" ht="15.75" x14ac:dyDescent="0.25">
      <c r="A11" s="5">
        <v>43571</v>
      </c>
      <c r="B11" s="10">
        <v>278085</v>
      </c>
      <c r="C11" s="11" t="s">
        <v>12</v>
      </c>
      <c r="D11" s="8">
        <v>313.19</v>
      </c>
      <c r="E11" s="8"/>
    </row>
    <row r="12" spans="1:5" ht="15.75" x14ac:dyDescent="0.25">
      <c r="A12" s="5">
        <v>43572</v>
      </c>
      <c r="B12" s="10">
        <v>300059</v>
      </c>
      <c r="C12" s="12" t="s">
        <v>11</v>
      </c>
      <c r="D12" s="8">
        <v>2745.45</v>
      </c>
      <c r="E12" s="8"/>
    </row>
    <row r="13" spans="1:5" ht="15.75" x14ac:dyDescent="0.25">
      <c r="A13" s="5">
        <v>43573</v>
      </c>
      <c r="B13" s="6">
        <v>319806</v>
      </c>
      <c r="C13" s="6" t="s">
        <v>10</v>
      </c>
      <c r="D13" s="8">
        <v>1172.6400000000001</v>
      </c>
      <c r="E13" s="8"/>
    </row>
    <row r="14" spans="1:5" ht="15.75" x14ac:dyDescent="0.25">
      <c r="A14" s="5">
        <v>43573</v>
      </c>
      <c r="B14" s="6">
        <v>893202</v>
      </c>
      <c r="C14" s="6" t="s">
        <v>7</v>
      </c>
      <c r="D14" s="8">
        <v>345.85</v>
      </c>
      <c r="E14" s="8"/>
    </row>
    <row r="15" spans="1:5" ht="15.75" x14ac:dyDescent="0.25">
      <c r="A15" s="5">
        <v>43573</v>
      </c>
      <c r="B15" s="6">
        <v>499141</v>
      </c>
      <c r="C15" s="6" t="s">
        <v>39</v>
      </c>
      <c r="D15" s="8">
        <v>260.39999999999998</v>
      </c>
      <c r="E15" s="8"/>
    </row>
    <row r="16" spans="1:5" ht="15.75" x14ac:dyDescent="0.25">
      <c r="A16" s="5">
        <v>43573</v>
      </c>
      <c r="B16" s="10">
        <v>499226</v>
      </c>
      <c r="C16" s="11" t="s">
        <v>40</v>
      </c>
      <c r="D16" s="8">
        <v>84</v>
      </c>
      <c r="E16" s="8"/>
    </row>
    <row r="17" spans="1:5" ht="15.75" x14ac:dyDescent="0.25">
      <c r="A17" s="5">
        <v>43573</v>
      </c>
      <c r="B17" s="10">
        <v>499307</v>
      </c>
      <c r="C17" s="12" t="s">
        <v>41</v>
      </c>
      <c r="D17" s="8">
        <v>52.85</v>
      </c>
      <c r="E17" s="8"/>
    </row>
    <row r="18" spans="1:5" ht="16.5" thickBot="1" x14ac:dyDescent="0.3">
      <c r="A18" s="5">
        <v>43585</v>
      </c>
      <c r="B18" s="6"/>
      <c r="C18" s="12" t="s">
        <v>87</v>
      </c>
      <c r="D18" s="8"/>
      <c r="E18" s="8">
        <v>330.92</v>
      </c>
    </row>
    <row r="19" spans="1:5" s="13" customFormat="1" ht="15.75" x14ac:dyDescent="0.25">
      <c r="A19" s="20" t="s">
        <v>70</v>
      </c>
      <c r="B19" s="21"/>
      <c r="C19" s="21"/>
      <c r="D19" s="22">
        <f>SUM(E4:E18)</f>
        <v>55330.92</v>
      </c>
      <c r="E19" s="23"/>
    </row>
    <row r="20" spans="1:5" s="13" customFormat="1" ht="16.5" thickBot="1" x14ac:dyDescent="0.3">
      <c r="A20" s="24" t="s">
        <v>71</v>
      </c>
      <c r="B20" s="25"/>
      <c r="C20" s="25"/>
      <c r="D20" s="26">
        <f>-SUM(D4:D18)</f>
        <v>-45281.74</v>
      </c>
      <c r="E20" s="27"/>
    </row>
    <row r="22" spans="1:5" x14ac:dyDescent="0.25">
      <c r="A22" s="1"/>
      <c r="E22" s="2"/>
    </row>
    <row r="23" spans="1:5" x14ac:dyDescent="0.25">
      <c r="A23" s="1"/>
      <c r="E23" s="2"/>
    </row>
    <row r="24" spans="1:5" x14ac:dyDescent="0.25">
      <c r="A24" s="1"/>
      <c r="E24" s="2"/>
    </row>
    <row r="25" spans="1:5" x14ac:dyDescent="0.25">
      <c r="A25" s="1"/>
      <c r="E25" s="2"/>
    </row>
  </sheetData>
  <sortState xmlns:xlrd2="http://schemas.microsoft.com/office/spreadsheetml/2017/richdata2" ref="A4:F18">
    <sortCondition ref="A4:A18"/>
  </sortState>
  <mergeCells count="5">
    <mergeCell ref="A1:E1"/>
    <mergeCell ref="A19:C19"/>
    <mergeCell ref="D19:E19"/>
    <mergeCell ref="A20:C20"/>
    <mergeCell ref="D20:E2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52B7-445A-4C88-91C5-593BF89FEA24}">
  <dimension ref="A1:E25"/>
  <sheetViews>
    <sheetView workbookViewId="0">
      <selection activeCell="C32" sqref="C32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7.42578125" bestFit="1" customWidth="1"/>
    <col min="4" max="5" width="16.42578125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43587</v>
      </c>
      <c r="B4" s="10">
        <v>780365</v>
      </c>
      <c r="C4" s="12" t="s">
        <v>8</v>
      </c>
      <c r="D4" s="8">
        <v>250</v>
      </c>
      <c r="E4" s="8"/>
    </row>
    <row r="5" spans="1:5" ht="15.75" x14ac:dyDescent="0.25">
      <c r="A5" s="5">
        <v>43591</v>
      </c>
      <c r="B5" s="6">
        <v>42019</v>
      </c>
      <c r="C5" s="6" t="s">
        <v>6</v>
      </c>
      <c r="D5" s="8">
        <v>99</v>
      </c>
      <c r="E5" s="8"/>
    </row>
    <row r="6" spans="1:5" ht="15.75" x14ac:dyDescent="0.25">
      <c r="A6" s="5">
        <v>43595</v>
      </c>
      <c r="B6" s="10">
        <v>728707</v>
      </c>
      <c r="C6" s="11" t="s">
        <v>42</v>
      </c>
      <c r="D6" s="8">
        <v>297.24</v>
      </c>
      <c r="E6" s="8"/>
    </row>
    <row r="7" spans="1:5" ht="15.75" x14ac:dyDescent="0.25">
      <c r="A7" s="5">
        <v>43599</v>
      </c>
      <c r="B7" s="10">
        <v>20</v>
      </c>
      <c r="C7" s="11" t="s">
        <v>6</v>
      </c>
      <c r="D7" s="8">
        <v>36.5</v>
      </c>
      <c r="E7" s="8"/>
    </row>
    <row r="8" spans="1:5" ht="15.75" x14ac:dyDescent="0.25">
      <c r="A8" s="5">
        <v>43599</v>
      </c>
      <c r="B8" s="10">
        <v>1</v>
      </c>
      <c r="C8" s="12" t="s">
        <v>9</v>
      </c>
      <c r="D8" s="8"/>
      <c r="E8" s="8">
        <v>27500</v>
      </c>
    </row>
    <row r="9" spans="1:5" ht="15.75" x14ac:dyDescent="0.25">
      <c r="A9" s="5">
        <v>43599</v>
      </c>
      <c r="B9" s="6">
        <v>69323</v>
      </c>
      <c r="C9" s="6" t="s">
        <v>9</v>
      </c>
      <c r="D9" s="8"/>
      <c r="E9" s="8">
        <v>27500</v>
      </c>
    </row>
    <row r="10" spans="1:5" ht="15.75" x14ac:dyDescent="0.25">
      <c r="A10" s="5">
        <v>43600</v>
      </c>
      <c r="B10" s="6">
        <v>300064</v>
      </c>
      <c r="C10" s="6" t="s">
        <v>45</v>
      </c>
      <c r="D10" s="8">
        <v>6938</v>
      </c>
      <c r="E10" s="8"/>
    </row>
    <row r="11" spans="1:5" ht="15.75" x14ac:dyDescent="0.25">
      <c r="A11" s="5">
        <v>43600</v>
      </c>
      <c r="B11" s="6">
        <v>226084</v>
      </c>
      <c r="C11" s="6" t="s">
        <v>44</v>
      </c>
      <c r="D11" s="8">
        <v>2802.99</v>
      </c>
      <c r="E11" s="8"/>
    </row>
    <row r="12" spans="1:5" ht="15.75" x14ac:dyDescent="0.25">
      <c r="A12" s="5">
        <v>43602</v>
      </c>
      <c r="B12" s="6">
        <v>94937</v>
      </c>
      <c r="C12" s="6" t="s">
        <v>46</v>
      </c>
      <c r="D12" s="8">
        <v>2452.62</v>
      </c>
      <c r="E12" s="8"/>
    </row>
    <row r="13" spans="1:5" ht="15.75" x14ac:dyDescent="0.25">
      <c r="A13" s="5">
        <v>43605</v>
      </c>
      <c r="B13" s="10">
        <v>300063</v>
      </c>
      <c r="C13" s="11" t="s">
        <v>11</v>
      </c>
      <c r="D13" s="8">
        <v>2745.45</v>
      </c>
      <c r="E13" s="8"/>
    </row>
    <row r="14" spans="1:5" ht="15.75" x14ac:dyDescent="0.25">
      <c r="A14" s="5">
        <v>43605</v>
      </c>
      <c r="B14" s="6">
        <v>859248</v>
      </c>
      <c r="C14" s="6" t="s">
        <v>7</v>
      </c>
      <c r="D14" s="8">
        <v>345.85</v>
      </c>
      <c r="E14" s="8"/>
    </row>
    <row r="15" spans="1:5" ht="15.75" x14ac:dyDescent="0.25">
      <c r="A15" s="5">
        <v>43605</v>
      </c>
      <c r="B15" s="10">
        <v>453240</v>
      </c>
      <c r="C15" s="11" t="s">
        <v>49</v>
      </c>
      <c r="D15" s="8">
        <v>260.39999999999998</v>
      </c>
      <c r="E15" s="8"/>
    </row>
    <row r="16" spans="1:5" ht="15.75" x14ac:dyDescent="0.25">
      <c r="A16" s="5">
        <v>43605</v>
      </c>
      <c r="B16" s="6">
        <v>452828</v>
      </c>
      <c r="C16" s="6" t="s">
        <v>47</v>
      </c>
      <c r="D16" s="8">
        <v>84</v>
      </c>
      <c r="E16" s="8"/>
    </row>
    <row r="17" spans="1:5" ht="15.75" x14ac:dyDescent="0.25">
      <c r="A17" s="5">
        <v>43605</v>
      </c>
      <c r="B17" s="6">
        <v>453056</v>
      </c>
      <c r="C17" s="6" t="s">
        <v>48</v>
      </c>
      <c r="D17" s="8">
        <v>52.85</v>
      </c>
      <c r="E17" s="8"/>
    </row>
    <row r="18" spans="1:5" ht="15.75" x14ac:dyDescent="0.25">
      <c r="A18" s="5">
        <v>43606</v>
      </c>
      <c r="B18" s="6">
        <v>300069</v>
      </c>
      <c r="C18" s="6" t="s">
        <v>54</v>
      </c>
      <c r="D18" s="8">
        <v>7307.32</v>
      </c>
      <c r="E18" s="8"/>
    </row>
    <row r="19" spans="1:5" ht="15.75" x14ac:dyDescent="0.25">
      <c r="A19" s="5">
        <v>43606</v>
      </c>
      <c r="B19" s="10">
        <v>300068</v>
      </c>
      <c r="C19" s="11" t="s">
        <v>53</v>
      </c>
      <c r="D19" s="8">
        <v>6393.91</v>
      </c>
      <c r="E19" s="8"/>
    </row>
    <row r="20" spans="1:5" ht="15.75" x14ac:dyDescent="0.25">
      <c r="A20" s="5">
        <v>43606</v>
      </c>
      <c r="B20" s="10">
        <v>300065</v>
      </c>
      <c r="C20" s="11" t="s">
        <v>51</v>
      </c>
      <c r="D20" s="8">
        <v>6062</v>
      </c>
      <c r="E20" s="8"/>
    </row>
    <row r="21" spans="1:5" ht="15.75" x14ac:dyDescent="0.25">
      <c r="A21" s="5">
        <v>43606</v>
      </c>
      <c r="B21" s="10">
        <v>300067</v>
      </c>
      <c r="C21" s="12" t="s">
        <v>52</v>
      </c>
      <c r="D21" s="8">
        <v>4266.67</v>
      </c>
      <c r="E21" s="8"/>
    </row>
    <row r="22" spans="1:5" ht="15.75" x14ac:dyDescent="0.25">
      <c r="A22" s="5">
        <v>43606</v>
      </c>
      <c r="B22" s="6">
        <v>300066</v>
      </c>
      <c r="C22" s="6" t="s">
        <v>50</v>
      </c>
      <c r="D22" s="8">
        <v>3733.33</v>
      </c>
      <c r="E22" s="8"/>
    </row>
    <row r="23" spans="1:5" ht="16.5" thickBot="1" x14ac:dyDescent="0.3">
      <c r="A23" s="5">
        <v>43616</v>
      </c>
      <c r="B23" s="10"/>
      <c r="C23" s="12" t="s">
        <v>87</v>
      </c>
      <c r="D23" s="8"/>
      <c r="E23" s="8">
        <v>373.36</v>
      </c>
    </row>
    <row r="24" spans="1:5" s="13" customFormat="1" ht="15.75" x14ac:dyDescent="0.25">
      <c r="A24" s="20" t="s">
        <v>70</v>
      </c>
      <c r="B24" s="21"/>
      <c r="C24" s="21"/>
      <c r="D24" s="22">
        <f>SUM(E4:E23)</f>
        <v>55373.36</v>
      </c>
      <c r="E24" s="23"/>
    </row>
    <row r="25" spans="1:5" s="13" customFormat="1" ht="16.5" thickBot="1" x14ac:dyDescent="0.3">
      <c r="A25" s="24" t="s">
        <v>71</v>
      </c>
      <c r="B25" s="25"/>
      <c r="C25" s="25"/>
      <c r="D25" s="26">
        <f>-SUM(D4:D23)</f>
        <v>-44128.130000000005</v>
      </c>
      <c r="E25" s="27"/>
    </row>
  </sheetData>
  <sortState xmlns:xlrd2="http://schemas.microsoft.com/office/spreadsheetml/2017/richdata2" ref="A4:F23">
    <sortCondition ref="A4:A23"/>
  </sortState>
  <mergeCells count="5">
    <mergeCell ref="A1:E1"/>
    <mergeCell ref="A24:C24"/>
    <mergeCell ref="D24:E24"/>
    <mergeCell ref="A25:C25"/>
    <mergeCell ref="D25:E2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D5DB-5D95-4E2A-AD1D-61D5F82E04FB}">
  <dimension ref="A1:E23"/>
  <sheetViews>
    <sheetView workbookViewId="0">
      <selection activeCell="C7" sqref="C7"/>
    </sheetView>
  </sheetViews>
  <sheetFormatPr defaultColWidth="7.140625" defaultRowHeight="15" x14ac:dyDescent="0.25"/>
  <cols>
    <col min="1" max="1" width="7" bestFit="1" customWidth="1"/>
    <col min="2" max="2" width="14.140625" bestFit="1" customWidth="1"/>
    <col min="3" max="3" width="87.42578125" bestFit="1" customWidth="1"/>
    <col min="4" max="5" width="16.42578125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43619</v>
      </c>
      <c r="B4" s="6">
        <v>884497</v>
      </c>
      <c r="C4" s="6" t="s">
        <v>8</v>
      </c>
      <c r="D4" s="8">
        <v>250</v>
      </c>
      <c r="E4" s="8"/>
    </row>
    <row r="5" spans="1:5" ht="15.75" x14ac:dyDescent="0.25">
      <c r="A5" s="5">
        <v>43621</v>
      </c>
      <c r="B5" s="10">
        <v>52019</v>
      </c>
      <c r="C5" s="11" t="s">
        <v>6</v>
      </c>
      <c r="D5" s="8">
        <v>99</v>
      </c>
      <c r="E5" s="8"/>
    </row>
    <row r="6" spans="1:5" ht="15.75" x14ac:dyDescent="0.25">
      <c r="A6" s="5">
        <v>43626</v>
      </c>
      <c r="B6" s="6">
        <v>633491</v>
      </c>
      <c r="C6" s="6" t="s">
        <v>42</v>
      </c>
      <c r="D6" s="8">
        <v>298.76</v>
      </c>
      <c r="E6" s="8"/>
    </row>
    <row r="7" spans="1:5" ht="15.75" x14ac:dyDescent="0.25">
      <c r="A7" s="5">
        <v>43626</v>
      </c>
      <c r="B7" s="6">
        <v>1</v>
      </c>
      <c r="C7" s="6" t="s">
        <v>9</v>
      </c>
      <c r="D7" s="8"/>
      <c r="E7" s="8">
        <v>25000</v>
      </c>
    </row>
    <row r="8" spans="1:5" ht="15.75" x14ac:dyDescent="0.25">
      <c r="A8" s="5">
        <v>43626</v>
      </c>
      <c r="B8" s="6">
        <v>246098</v>
      </c>
      <c r="C8" s="6" t="s">
        <v>5</v>
      </c>
      <c r="D8" s="8"/>
      <c r="E8" s="8">
        <v>30000</v>
      </c>
    </row>
    <row r="9" spans="1:5" ht="15.75" x14ac:dyDescent="0.25">
      <c r="A9" s="5">
        <v>43630</v>
      </c>
      <c r="B9" s="6">
        <v>300072</v>
      </c>
      <c r="C9" s="6" t="s">
        <v>56</v>
      </c>
      <c r="D9" s="8">
        <v>13681.99</v>
      </c>
      <c r="E9" s="8"/>
    </row>
    <row r="10" spans="1:5" ht="15.75" x14ac:dyDescent="0.25">
      <c r="A10" s="5">
        <v>43630</v>
      </c>
      <c r="B10" s="10">
        <v>300071</v>
      </c>
      <c r="C10" s="11" t="s">
        <v>55</v>
      </c>
      <c r="D10" s="8">
        <v>8000</v>
      </c>
      <c r="E10" s="8"/>
    </row>
    <row r="11" spans="1:5" ht="15.75" x14ac:dyDescent="0.25">
      <c r="A11" s="5">
        <v>43633</v>
      </c>
      <c r="B11" s="10">
        <v>228424</v>
      </c>
      <c r="C11" s="11" t="s">
        <v>57</v>
      </c>
      <c r="D11" s="8">
        <v>5255.6</v>
      </c>
      <c r="E11" s="8"/>
    </row>
    <row r="12" spans="1:5" ht="15.75" x14ac:dyDescent="0.25">
      <c r="A12" s="5">
        <v>43634</v>
      </c>
      <c r="B12" s="6">
        <v>300073</v>
      </c>
      <c r="C12" s="6" t="s">
        <v>58</v>
      </c>
      <c r="D12" s="8">
        <v>13000</v>
      </c>
      <c r="E12" s="8"/>
    </row>
    <row r="13" spans="1:5" ht="15.75" x14ac:dyDescent="0.25">
      <c r="A13" s="5">
        <v>43634</v>
      </c>
      <c r="B13" s="10">
        <v>300070</v>
      </c>
      <c r="C13" s="12" t="s">
        <v>11</v>
      </c>
      <c r="D13" s="8">
        <v>2745.45</v>
      </c>
      <c r="E13" s="8"/>
    </row>
    <row r="14" spans="1:5" ht="15.75" x14ac:dyDescent="0.25">
      <c r="A14" s="5">
        <v>43635</v>
      </c>
      <c r="B14" s="6">
        <v>880489</v>
      </c>
      <c r="C14" s="6" t="s">
        <v>7</v>
      </c>
      <c r="D14" s="8">
        <v>345.85</v>
      </c>
      <c r="E14" s="8"/>
    </row>
    <row r="15" spans="1:5" ht="15.75" x14ac:dyDescent="0.25">
      <c r="A15" s="5">
        <v>43635</v>
      </c>
      <c r="B15" s="10">
        <v>489974</v>
      </c>
      <c r="C15" s="11" t="s">
        <v>61</v>
      </c>
      <c r="D15" s="8">
        <v>260.39999999999998</v>
      </c>
      <c r="E15" s="8"/>
    </row>
    <row r="16" spans="1:5" ht="15.75" x14ac:dyDescent="0.25">
      <c r="A16" s="5">
        <v>43635</v>
      </c>
      <c r="B16" s="10">
        <v>480186</v>
      </c>
      <c r="C16" s="11" t="s">
        <v>59</v>
      </c>
      <c r="D16" s="8">
        <v>83.99</v>
      </c>
      <c r="E16" s="8"/>
    </row>
    <row r="17" spans="1:5" ht="15.75" x14ac:dyDescent="0.25">
      <c r="A17" s="5">
        <v>43635</v>
      </c>
      <c r="B17" s="10">
        <v>480445</v>
      </c>
      <c r="C17" s="12" t="s">
        <v>60</v>
      </c>
      <c r="D17" s="8">
        <v>52.85</v>
      </c>
      <c r="E17" s="8"/>
    </row>
    <row r="18" spans="1:5" ht="15.75" x14ac:dyDescent="0.25">
      <c r="A18" s="5">
        <v>43640</v>
      </c>
      <c r="B18" s="6">
        <v>189204</v>
      </c>
      <c r="C18" s="6" t="s">
        <v>10</v>
      </c>
      <c r="D18" s="8">
        <v>251.53</v>
      </c>
      <c r="E18" s="8"/>
    </row>
    <row r="19" spans="1:5" ht="16.5" thickBot="1" x14ac:dyDescent="0.3">
      <c r="A19" s="5">
        <v>43644</v>
      </c>
      <c r="B19" s="6"/>
      <c r="C19" s="12" t="s">
        <v>87</v>
      </c>
      <c r="D19" s="8"/>
      <c r="E19" s="8">
        <v>394.92</v>
      </c>
    </row>
    <row r="20" spans="1:5" s="13" customFormat="1" ht="15.75" x14ac:dyDescent="0.25">
      <c r="A20" s="20" t="s">
        <v>70</v>
      </c>
      <c r="B20" s="21"/>
      <c r="C20" s="21"/>
      <c r="D20" s="22">
        <f>SUM(E4:E19)</f>
        <v>55394.92</v>
      </c>
      <c r="E20" s="23"/>
    </row>
    <row r="21" spans="1:5" s="13" customFormat="1" ht="16.5" thickBot="1" x14ac:dyDescent="0.3">
      <c r="A21" s="24" t="s">
        <v>71</v>
      </c>
      <c r="B21" s="25"/>
      <c r="C21" s="25"/>
      <c r="D21" s="26">
        <f>-SUM(D4:D19)</f>
        <v>-44325.419999999991</v>
      </c>
      <c r="E21" s="27"/>
    </row>
    <row r="22" spans="1:5" x14ac:dyDescent="0.25">
      <c r="A22" s="1"/>
      <c r="E22" s="2"/>
    </row>
    <row r="23" spans="1:5" x14ac:dyDescent="0.25">
      <c r="A23" s="1"/>
      <c r="E23" s="2"/>
    </row>
  </sheetData>
  <sortState xmlns:xlrd2="http://schemas.microsoft.com/office/spreadsheetml/2017/richdata2" ref="A4:F19">
    <sortCondition ref="A4:A19"/>
  </sortState>
  <mergeCells count="5">
    <mergeCell ref="A1:E1"/>
    <mergeCell ref="A20:C20"/>
    <mergeCell ref="D20:E20"/>
    <mergeCell ref="A21:C21"/>
    <mergeCell ref="D21:E2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993F-027F-4999-ACD6-C941B978024E}">
  <dimension ref="A1:E24"/>
  <sheetViews>
    <sheetView workbookViewId="0">
      <selection activeCell="C10" sqref="C10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87.42578125" bestFit="1" customWidth="1"/>
    <col min="4" max="5" width="16.42578125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43648</v>
      </c>
      <c r="B4" s="6">
        <v>8236</v>
      </c>
      <c r="C4" s="6" t="s">
        <v>8</v>
      </c>
      <c r="D4" s="8">
        <v>280</v>
      </c>
      <c r="E4" s="8"/>
    </row>
    <row r="5" spans="1:5" ht="15.75" x14ac:dyDescent="0.25">
      <c r="A5" s="5">
        <v>43651</v>
      </c>
      <c r="B5" s="10">
        <v>62019</v>
      </c>
      <c r="C5" s="11" t="s">
        <v>6</v>
      </c>
      <c r="D5" s="8">
        <v>99</v>
      </c>
      <c r="E5" s="8"/>
    </row>
    <row r="6" spans="1:5" ht="15.75" x14ac:dyDescent="0.25">
      <c r="A6" s="5">
        <v>43651</v>
      </c>
      <c r="B6" s="6">
        <v>7</v>
      </c>
      <c r="C6" s="6" t="s">
        <v>6</v>
      </c>
      <c r="D6" s="8">
        <v>80</v>
      </c>
      <c r="E6" s="8"/>
    </row>
    <row r="7" spans="1:5" ht="15.75" x14ac:dyDescent="0.25">
      <c r="A7" s="5">
        <v>43654</v>
      </c>
      <c r="B7" s="6">
        <v>300002</v>
      </c>
      <c r="C7" s="6" t="s">
        <v>11</v>
      </c>
      <c r="D7" s="8">
        <v>2861.32</v>
      </c>
      <c r="E7" s="8"/>
    </row>
    <row r="8" spans="1:5" ht="15.75" x14ac:dyDescent="0.25">
      <c r="A8" s="5">
        <v>43656</v>
      </c>
      <c r="B8" s="6">
        <v>665314</v>
      </c>
      <c r="C8" s="6" t="s">
        <v>12</v>
      </c>
      <c r="D8" s="8">
        <v>318.01</v>
      </c>
      <c r="E8" s="8"/>
    </row>
    <row r="9" spans="1:5" ht="15.75" x14ac:dyDescent="0.25">
      <c r="A9" s="5">
        <v>43656</v>
      </c>
      <c r="B9" s="10">
        <v>1</v>
      </c>
      <c r="C9" s="12" t="s">
        <v>9</v>
      </c>
      <c r="D9" s="8"/>
      <c r="E9" s="8">
        <v>55000</v>
      </c>
    </row>
    <row r="10" spans="1:5" ht="15.75" x14ac:dyDescent="0.25">
      <c r="A10" s="5">
        <v>43658</v>
      </c>
      <c r="B10" s="10">
        <v>300003</v>
      </c>
      <c r="C10" s="11" t="s">
        <v>62</v>
      </c>
      <c r="D10" s="8">
        <v>6500</v>
      </c>
      <c r="E10" s="8"/>
    </row>
    <row r="11" spans="1:5" ht="15.75" x14ac:dyDescent="0.25">
      <c r="A11" s="5">
        <v>43658</v>
      </c>
      <c r="B11" s="10">
        <v>300005</v>
      </c>
      <c r="C11" s="11" t="s">
        <v>64</v>
      </c>
      <c r="D11" s="8">
        <v>5255.6</v>
      </c>
      <c r="E11" s="8"/>
    </row>
    <row r="12" spans="1:5" ht="15.75" x14ac:dyDescent="0.25">
      <c r="A12" s="5">
        <v>43658</v>
      </c>
      <c r="B12" s="10">
        <v>300004</v>
      </c>
      <c r="C12" s="12" t="s">
        <v>63</v>
      </c>
      <c r="D12" s="8">
        <v>3191.28</v>
      </c>
      <c r="E12" s="8"/>
    </row>
    <row r="13" spans="1:5" ht="15.75" x14ac:dyDescent="0.25">
      <c r="A13" s="5">
        <v>43663</v>
      </c>
      <c r="B13" s="6">
        <v>138352</v>
      </c>
      <c r="C13" s="6" t="s">
        <v>10</v>
      </c>
      <c r="D13" s="8">
        <v>514.32000000000005</v>
      </c>
      <c r="E13" s="8"/>
    </row>
    <row r="14" spans="1:5" ht="15.75" x14ac:dyDescent="0.25">
      <c r="A14" s="5">
        <v>43663</v>
      </c>
      <c r="B14" s="6">
        <v>140180</v>
      </c>
      <c r="C14" s="6" t="s">
        <v>96</v>
      </c>
      <c r="D14" s="8"/>
      <c r="E14" s="8">
        <v>17.72</v>
      </c>
    </row>
    <row r="15" spans="1:5" ht="15.75" x14ac:dyDescent="0.25">
      <c r="A15" s="5">
        <v>43665</v>
      </c>
      <c r="B15" s="10">
        <v>821777</v>
      </c>
      <c r="C15" s="11" t="s">
        <v>7</v>
      </c>
      <c r="D15" s="8">
        <v>361.33</v>
      </c>
      <c r="E15" s="8"/>
    </row>
    <row r="16" spans="1:5" ht="15.75" x14ac:dyDescent="0.25">
      <c r="A16" s="5">
        <v>43665</v>
      </c>
      <c r="B16" s="10">
        <v>423319</v>
      </c>
      <c r="C16" s="11" t="s">
        <v>66</v>
      </c>
      <c r="D16" s="8">
        <v>260.39999999999998</v>
      </c>
      <c r="E16" s="8"/>
    </row>
    <row r="17" spans="1:5" ht="15.75" x14ac:dyDescent="0.25">
      <c r="A17" s="5">
        <v>43665</v>
      </c>
      <c r="B17" s="10">
        <v>423508</v>
      </c>
      <c r="C17" s="12" t="s">
        <v>67</v>
      </c>
      <c r="D17" s="8">
        <v>84</v>
      </c>
      <c r="E17" s="8"/>
    </row>
    <row r="18" spans="1:5" ht="15.75" x14ac:dyDescent="0.25">
      <c r="A18" s="5">
        <v>43665</v>
      </c>
      <c r="B18" s="6">
        <v>423193</v>
      </c>
      <c r="C18" s="6" t="s">
        <v>65</v>
      </c>
      <c r="D18" s="8">
        <v>52.85</v>
      </c>
      <c r="E18" s="8"/>
    </row>
    <row r="19" spans="1:5" ht="15.75" x14ac:dyDescent="0.25">
      <c r="A19" s="5">
        <v>43669</v>
      </c>
      <c r="B19" s="6">
        <v>300089</v>
      </c>
      <c r="C19" s="6" t="s">
        <v>68</v>
      </c>
      <c r="D19" s="8">
        <v>8000</v>
      </c>
      <c r="E19" s="8"/>
    </row>
    <row r="20" spans="1:5" ht="15.75" x14ac:dyDescent="0.25">
      <c r="A20" s="5">
        <v>43675</v>
      </c>
      <c r="B20" s="6">
        <v>300040</v>
      </c>
      <c r="C20" s="6" t="s">
        <v>69</v>
      </c>
      <c r="D20" s="8">
        <v>29033.33</v>
      </c>
      <c r="E20" s="8"/>
    </row>
    <row r="21" spans="1:5" ht="15.75" x14ac:dyDescent="0.25">
      <c r="A21" s="5">
        <v>43677</v>
      </c>
      <c r="B21" s="10">
        <v>311559</v>
      </c>
      <c r="C21" s="6" t="s">
        <v>96</v>
      </c>
      <c r="D21" s="8"/>
      <c r="E21" s="8">
        <v>17.72</v>
      </c>
    </row>
    <row r="22" spans="1:5" ht="16.5" thickBot="1" x14ac:dyDescent="0.3">
      <c r="A22" s="5">
        <v>43677</v>
      </c>
      <c r="B22" s="10"/>
      <c r="C22" s="12" t="s">
        <v>87</v>
      </c>
      <c r="D22" s="8"/>
      <c r="E22" s="8">
        <v>560.51</v>
      </c>
    </row>
    <row r="23" spans="1:5" s="13" customFormat="1" ht="15.75" x14ac:dyDescent="0.25">
      <c r="A23" s="20" t="s">
        <v>70</v>
      </c>
      <c r="B23" s="21"/>
      <c r="C23" s="21"/>
      <c r="D23" s="22">
        <f>SUM(E4:E22)</f>
        <v>55595.950000000004</v>
      </c>
      <c r="E23" s="23"/>
    </row>
    <row r="24" spans="1:5" s="13" customFormat="1" ht="16.5" thickBot="1" x14ac:dyDescent="0.3">
      <c r="A24" s="24" t="s">
        <v>71</v>
      </c>
      <c r="B24" s="25"/>
      <c r="C24" s="25"/>
      <c r="D24" s="26">
        <f>-SUM(D4:D22)</f>
        <v>-56891.44</v>
      </c>
      <c r="E24" s="27"/>
    </row>
  </sheetData>
  <sortState xmlns:xlrd2="http://schemas.microsoft.com/office/spreadsheetml/2017/richdata2" ref="A4:F22">
    <sortCondition ref="A4:A22"/>
  </sortState>
  <mergeCells count="5">
    <mergeCell ref="A1:E1"/>
    <mergeCell ref="A23:C23"/>
    <mergeCell ref="D23:E23"/>
    <mergeCell ref="A24:C24"/>
    <mergeCell ref="D24:E2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DABB-5BF4-444F-AD66-30CCE8C43B2E}">
  <dimension ref="A1:E29"/>
  <sheetViews>
    <sheetView workbookViewId="0">
      <selection activeCell="C7" sqref="C7"/>
    </sheetView>
  </sheetViews>
  <sheetFormatPr defaultRowHeight="15" x14ac:dyDescent="0.25"/>
  <cols>
    <col min="1" max="1" width="7" bestFit="1" customWidth="1"/>
    <col min="2" max="2" width="14.140625" bestFit="1" customWidth="1"/>
    <col min="3" max="3" width="77.7109375" bestFit="1" customWidth="1"/>
    <col min="4" max="4" width="17.85546875" bestFit="1" customWidth="1"/>
    <col min="5" max="5" width="16.42578125" style="14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  <c r="E2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43678</v>
      </c>
      <c r="B4" s="6">
        <v>412024</v>
      </c>
      <c r="C4" s="6" t="s">
        <v>8</v>
      </c>
      <c r="D4" s="8">
        <v>280</v>
      </c>
      <c r="E4" s="8"/>
    </row>
    <row r="5" spans="1:5" ht="15.75" x14ac:dyDescent="0.25">
      <c r="A5" s="5">
        <v>43682</v>
      </c>
      <c r="B5" s="6">
        <v>72019</v>
      </c>
      <c r="C5" s="6" t="s">
        <v>75</v>
      </c>
      <c r="D5" s="8">
        <v>99</v>
      </c>
      <c r="E5" s="8"/>
    </row>
    <row r="6" spans="1:5" ht="15.75" x14ac:dyDescent="0.25">
      <c r="A6" s="5">
        <v>43685</v>
      </c>
      <c r="B6" s="10">
        <v>300090</v>
      </c>
      <c r="C6" s="11" t="s">
        <v>11</v>
      </c>
      <c r="D6" s="8">
        <v>2861.32</v>
      </c>
      <c r="E6" s="8"/>
    </row>
    <row r="7" spans="1:5" ht="15.75" x14ac:dyDescent="0.25">
      <c r="A7" s="5">
        <v>43686</v>
      </c>
      <c r="B7" s="10"/>
      <c r="C7" s="11" t="s">
        <v>9</v>
      </c>
      <c r="D7" s="8"/>
      <c r="E7" s="8">
        <v>31166.66</v>
      </c>
    </row>
    <row r="8" spans="1:5" ht="15.75" x14ac:dyDescent="0.25">
      <c r="A8" s="5">
        <v>43689</v>
      </c>
      <c r="B8" s="10">
        <v>683282</v>
      </c>
      <c r="C8" s="11" t="s">
        <v>12</v>
      </c>
      <c r="D8" s="8">
        <v>75.38</v>
      </c>
      <c r="E8" s="8"/>
    </row>
    <row r="9" spans="1:5" ht="15.75" x14ac:dyDescent="0.25">
      <c r="A9" s="5">
        <v>43697</v>
      </c>
      <c r="B9" s="10">
        <v>874886</v>
      </c>
      <c r="C9" s="12" t="s">
        <v>76</v>
      </c>
      <c r="D9" s="8">
        <v>361.33</v>
      </c>
      <c r="E9" s="8"/>
    </row>
    <row r="10" spans="1:5" ht="15.75" x14ac:dyDescent="0.25">
      <c r="A10" s="5">
        <v>43697</v>
      </c>
      <c r="B10" s="10">
        <v>473420</v>
      </c>
      <c r="C10" s="11" t="s">
        <v>79</v>
      </c>
      <c r="D10" s="8">
        <v>260.39999999999998</v>
      </c>
      <c r="E10" s="8"/>
    </row>
    <row r="11" spans="1:5" ht="15.75" x14ac:dyDescent="0.25">
      <c r="A11" s="5">
        <v>43697</v>
      </c>
      <c r="B11" s="10">
        <v>472782</v>
      </c>
      <c r="C11" s="11" t="s">
        <v>77</v>
      </c>
      <c r="D11" s="8">
        <v>84</v>
      </c>
      <c r="E11" s="8"/>
    </row>
    <row r="12" spans="1:5" ht="15.75" x14ac:dyDescent="0.25">
      <c r="A12" s="5">
        <v>43697</v>
      </c>
      <c r="B12" s="10">
        <v>472956</v>
      </c>
      <c r="C12" s="12" t="s">
        <v>78</v>
      </c>
      <c r="D12" s="8">
        <v>62.25</v>
      </c>
      <c r="E12" s="8"/>
    </row>
    <row r="13" spans="1:5" ht="15.75" x14ac:dyDescent="0.25">
      <c r="A13" s="5">
        <v>43698</v>
      </c>
      <c r="B13" s="10">
        <v>211610</v>
      </c>
      <c r="C13" s="11" t="s">
        <v>80</v>
      </c>
      <c r="D13" s="8">
        <v>2882.42</v>
      </c>
      <c r="E13" s="8"/>
    </row>
    <row r="14" spans="1:5" ht="15.75" x14ac:dyDescent="0.25">
      <c r="A14" s="5">
        <v>43700</v>
      </c>
      <c r="B14" s="6">
        <v>418211</v>
      </c>
      <c r="C14" s="6" t="s">
        <v>81</v>
      </c>
      <c r="D14" s="8">
        <v>62.25</v>
      </c>
      <c r="E14" s="8"/>
    </row>
    <row r="15" spans="1:5" ht="15.75" x14ac:dyDescent="0.25">
      <c r="A15" s="5">
        <v>43703</v>
      </c>
      <c r="B15" s="6">
        <v>440855</v>
      </c>
      <c r="C15" s="6" t="s">
        <v>82</v>
      </c>
      <c r="D15" s="8">
        <v>142.82</v>
      </c>
      <c r="E15" s="8"/>
    </row>
    <row r="16" spans="1:5" ht="15.75" x14ac:dyDescent="0.25">
      <c r="A16" s="5">
        <v>43703</v>
      </c>
      <c r="B16" s="6">
        <v>441048</v>
      </c>
      <c r="C16" s="6" t="s">
        <v>83</v>
      </c>
      <c r="D16" s="8">
        <v>46.06</v>
      </c>
      <c r="E16" s="8"/>
    </row>
    <row r="17" spans="1:5" ht="15.75" x14ac:dyDescent="0.25">
      <c r="A17" s="5">
        <v>43705</v>
      </c>
      <c r="B17" s="6">
        <v>281542</v>
      </c>
      <c r="C17" s="6" t="s">
        <v>10</v>
      </c>
      <c r="D17" s="8">
        <v>280.51</v>
      </c>
      <c r="E17" s="8"/>
    </row>
    <row r="18" spans="1:5" ht="15.75" x14ac:dyDescent="0.25">
      <c r="A18" s="5">
        <v>43707</v>
      </c>
      <c r="B18" s="6">
        <v>301607</v>
      </c>
      <c r="C18" s="6" t="s">
        <v>10</v>
      </c>
      <c r="D18" s="8">
        <v>106825.94</v>
      </c>
      <c r="E18" s="8"/>
    </row>
    <row r="19" spans="1:5" ht="15.75" x14ac:dyDescent="0.25">
      <c r="A19" s="5">
        <v>43707</v>
      </c>
      <c r="B19" s="6">
        <v>151656</v>
      </c>
      <c r="C19" s="6" t="s">
        <v>84</v>
      </c>
      <c r="D19" s="8">
        <v>4388.0200000000004</v>
      </c>
      <c r="E19" s="8"/>
    </row>
    <row r="20" spans="1:5" ht="16.5" thickBot="1" x14ac:dyDescent="0.3">
      <c r="A20" s="5">
        <v>43708</v>
      </c>
      <c r="B20" s="6"/>
      <c r="C20" s="12" t="s">
        <v>87</v>
      </c>
      <c r="D20" s="8"/>
      <c r="E20" s="8">
        <v>483.75</v>
      </c>
    </row>
    <row r="21" spans="1:5" s="13" customFormat="1" ht="15.75" x14ac:dyDescent="0.25">
      <c r="A21" s="20" t="s">
        <v>70</v>
      </c>
      <c r="B21" s="21"/>
      <c r="C21" s="21"/>
      <c r="D21" s="22">
        <f>SUM(E4:E20)</f>
        <v>31650.41</v>
      </c>
      <c r="E21" s="23"/>
    </row>
    <row r="22" spans="1:5" s="13" customFormat="1" ht="16.5" thickBot="1" x14ac:dyDescent="0.3">
      <c r="A22" s="24" t="s">
        <v>71</v>
      </c>
      <c r="B22" s="25"/>
      <c r="C22" s="25"/>
      <c r="D22" s="26">
        <f>-SUM(D4:D20)</f>
        <v>-118711.70000000001</v>
      </c>
      <c r="E22" s="27"/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3"/>
      <c r="B29" s="4"/>
      <c r="C29" s="4"/>
      <c r="D29" s="4"/>
      <c r="E29" s="15"/>
    </row>
  </sheetData>
  <sortState xmlns:xlrd2="http://schemas.microsoft.com/office/spreadsheetml/2017/richdata2" ref="A4:F20">
    <sortCondition ref="A4:A20"/>
  </sortState>
  <mergeCells count="5">
    <mergeCell ref="A1:E1"/>
    <mergeCell ref="A21:C21"/>
    <mergeCell ref="D21:E21"/>
    <mergeCell ref="A22:C22"/>
    <mergeCell ref="D22:E2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D0AE-7ED2-4324-81FD-2C2FEEA9F271}">
  <dimension ref="A1:E11"/>
  <sheetViews>
    <sheetView zoomScaleNormal="100" workbookViewId="0">
      <selection activeCell="E30" sqref="E30"/>
    </sheetView>
  </sheetViews>
  <sheetFormatPr defaultRowHeight="15" x14ac:dyDescent="0.25"/>
  <cols>
    <col min="1" max="1" width="10.7109375" bestFit="1" customWidth="1"/>
    <col min="2" max="2" width="14.140625" bestFit="1" customWidth="1"/>
    <col min="3" max="3" width="64.42578125" bestFit="1" customWidth="1"/>
    <col min="4" max="4" width="14.42578125" bestFit="1" customWidth="1"/>
    <col min="5" max="5" width="14.28515625" style="14" bestFit="1" customWidth="1"/>
  </cols>
  <sheetData>
    <row r="1" spans="1:5" ht="15.75" x14ac:dyDescent="0.25">
      <c r="A1" s="16" t="s">
        <v>86</v>
      </c>
      <c r="B1" s="16"/>
      <c r="C1" s="16"/>
      <c r="D1" s="16"/>
      <c r="E1" s="16"/>
    </row>
    <row r="2" spans="1:5" ht="15.75" thickBot="1" x14ac:dyDescent="0.3">
      <c r="C2" s="17"/>
      <c r="E2"/>
    </row>
    <row r="3" spans="1:5" ht="16.5" thickBot="1" x14ac:dyDescent="0.3">
      <c r="A3" s="31" t="s">
        <v>0</v>
      </c>
      <c r="B3" s="32" t="s">
        <v>1</v>
      </c>
      <c r="C3" s="32" t="s">
        <v>72</v>
      </c>
      <c r="D3" s="33" t="s">
        <v>73</v>
      </c>
      <c r="E3" s="34" t="s">
        <v>74</v>
      </c>
    </row>
    <row r="4" spans="1:5" ht="15.75" x14ac:dyDescent="0.25">
      <c r="A4" s="5">
        <v>43714</v>
      </c>
      <c r="B4" s="6"/>
      <c r="C4" s="6" t="s">
        <v>85</v>
      </c>
      <c r="D4" s="8">
        <v>23.56</v>
      </c>
      <c r="E4" s="9"/>
    </row>
    <row r="5" spans="1:5" ht="16.5" thickBot="1" x14ac:dyDescent="0.3">
      <c r="A5" s="5">
        <v>43738</v>
      </c>
      <c r="B5" s="6"/>
      <c r="C5" s="12" t="s">
        <v>87</v>
      </c>
      <c r="D5" s="6"/>
      <c r="E5" s="7">
        <v>0.02</v>
      </c>
    </row>
    <row r="6" spans="1:5" s="13" customFormat="1" ht="15.75" x14ac:dyDescent="0.25">
      <c r="A6" s="20" t="s">
        <v>70</v>
      </c>
      <c r="B6" s="21"/>
      <c r="C6" s="21"/>
      <c r="D6" s="22">
        <f>SUM(E4:E5)</f>
        <v>0.02</v>
      </c>
      <c r="E6" s="23"/>
    </row>
    <row r="7" spans="1:5" s="13" customFormat="1" ht="16.5" thickBot="1" x14ac:dyDescent="0.3">
      <c r="A7" s="24" t="s">
        <v>71</v>
      </c>
      <c r="B7" s="25"/>
      <c r="C7" s="25"/>
      <c r="D7" s="26">
        <f>-SUM(D4:D5)</f>
        <v>-23.56</v>
      </c>
      <c r="E7" s="27"/>
    </row>
    <row r="8" spans="1:5" x14ac:dyDescent="0.25">
      <c r="A8" s="1"/>
    </row>
    <row r="9" spans="1:5" x14ac:dyDescent="0.25">
      <c r="A9" s="1"/>
    </row>
    <row r="10" spans="1:5" x14ac:dyDescent="0.25">
      <c r="A10" s="1"/>
    </row>
    <row r="11" spans="1:5" x14ac:dyDescent="0.25">
      <c r="A11" s="3"/>
      <c r="B11" s="4"/>
      <c r="C11" s="4"/>
      <c r="D11" s="4"/>
      <c r="E11" s="15"/>
    </row>
  </sheetData>
  <sortState xmlns:xlrd2="http://schemas.microsoft.com/office/spreadsheetml/2017/richdata2" ref="A4:F5">
    <sortCondition ref="A4:A5"/>
  </sortState>
  <mergeCells count="5">
    <mergeCell ref="A1:E1"/>
    <mergeCell ref="A6:C6"/>
    <mergeCell ref="D6:E6"/>
    <mergeCell ref="A7:C7"/>
    <mergeCell ref="D7:E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01.2019</vt:lpstr>
      <vt:lpstr>02.2019</vt:lpstr>
      <vt:lpstr>03.2019</vt:lpstr>
      <vt:lpstr>04.2019</vt:lpstr>
      <vt:lpstr>05.2019</vt:lpstr>
      <vt:lpstr>06.2019</vt:lpstr>
      <vt:lpstr>07.2019</vt:lpstr>
      <vt:lpstr>08.2019</vt:lpstr>
      <vt:lpstr>09.2019</vt:lpstr>
      <vt:lpstr>PRESTACAO DE CONTAS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Felipe Martins Aranha</cp:lastModifiedBy>
  <cp:lastPrinted>2020-05-20T14:22:39Z</cp:lastPrinted>
  <dcterms:created xsi:type="dcterms:W3CDTF">2020-05-11T19:49:48Z</dcterms:created>
  <dcterms:modified xsi:type="dcterms:W3CDTF">2020-05-20T18:53:01Z</dcterms:modified>
</cp:coreProperties>
</file>