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5 - Alvaro de Carvalho\"/>
    </mc:Choice>
  </mc:AlternateContent>
  <xr:revisionPtr revIDLastSave="0" documentId="13_ncr:1_{D8F5902E-8C49-4BD5-932E-B113F3A02646}" xr6:coauthVersionLast="45" xr6:coauthVersionMax="45" xr10:uidLastSave="{00000000-0000-0000-0000-000000000000}"/>
  <bookViews>
    <workbookView xWindow="-120" yWindow="-120" windowWidth="29040" windowHeight="15840" tabRatio="903" activeTab="8" xr2:uid="{1BDB3403-94A5-44BE-A55B-82DE3A66D630}"/>
  </bookViews>
  <sheets>
    <sheet name="05.2018" sheetId="3" r:id="rId1"/>
    <sheet name="06.2018" sheetId="5" r:id="rId2"/>
    <sheet name="07.2018" sheetId="6" r:id="rId3"/>
    <sheet name="08.2018" sheetId="8" r:id="rId4"/>
    <sheet name="09.2018" sheetId="9" r:id="rId5"/>
    <sheet name="10.2018" sheetId="10" r:id="rId6"/>
    <sheet name="11.2018" sheetId="11" r:id="rId7"/>
    <sheet name="12.2018" sheetId="12" r:id="rId8"/>
    <sheet name="Prestação de Contas 2018" sheetId="21" r:id="rId9"/>
  </sheets>
  <definedNames>
    <definedName name="_xlnm._FilterDatabase" localSheetId="8" hidden="1">'Prestação de Contas 2018'!$A$1:$E$147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2" i="21" l="1"/>
  <c r="D26" i="11"/>
  <c r="D25" i="11"/>
  <c r="D27" i="10"/>
  <c r="D28" i="10"/>
  <c r="D21" i="5"/>
  <c r="D13" i="3"/>
  <c r="D22" i="12"/>
  <c r="D23" i="12"/>
  <c r="D23" i="8"/>
  <c r="D22" i="8"/>
  <c r="D29" i="6"/>
  <c r="D28" i="6"/>
  <c r="D21" i="9"/>
  <c r="D20" i="9"/>
  <c r="D20" i="5"/>
  <c r="D12" i="3"/>
</calcChain>
</file>

<file path=xl/sharedStrings.xml><?xml version="1.0" encoding="utf-8"?>
<sst xmlns="http://schemas.openxmlformats.org/spreadsheetml/2006/main" count="491" uniqueCount="102">
  <si>
    <t>Data</t>
  </si>
  <si>
    <t>Documento</t>
  </si>
  <si>
    <t>Valor</t>
  </si>
  <si>
    <t>Classificação</t>
  </si>
  <si>
    <t>TRF - CAIXA ECONOMICA FEDERAL P/ CAIXA ECONOMICA FEDERAL [442]</t>
  </si>
  <si>
    <t>CONVENIOS FUNCIONARIOS - ALVARO DE CARVALHO [587]</t>
  </si>
  <si>
    <t>RECEBIMENTO MENSAL DE REPASSE - ALVARO DE CARVALHO</t>
  </si>
  <si>
    <t xml:space="preserve">TARIFA BANCARIA </t>
  </si>
  <si>
    <t>TARIFA BANCARIA - FOLHA DE CHEQUE</t>
  </si>
  <si>
    <t xml:space="preserve">SERVICOS MEDICOS - NF 2 - RONES DE CAVALHO PEREIRA DA SILVA ME </t>
  </si>
  <si>
    <t>SERVICOS MEDICOS - NF 15 - VANESSA PRIVATO ME</t>
  </si>
  <si>
    <t>SERVICOS MEDICOS - NF 318 - CLINICA MEDICA MIRANDA LTDA</t>
  </si>
  <si>
    <t xml:space="preserve">FOLHA DE PAGAMENTO </t>
  </si>
  <si>
    <t>SERVICOS MEDICOS - NF 320 - CLINICA MEDICA MIRANDA LTDA</t>
  </si>
  <si>
    <t>SERVICOS MEDICOS - NF 1 - ABIB MEDICINA EIRELI</t>
  </si>
  <si>
    <t>SERVICOS MEDICOS - NF 2 - ABIB MEDICINA EIRELI</t>
  </si>
  <si>
    <t>SERVICOS MEDICOS - NF 16 - VANESSA PRIVATO ME</t>
  </si>
  <si>
    <t>IRRF - RETIDO</t>
  </si>
  <si>
    <t xml:space="preserve">INSS </t>
  </si>
  <si>
    <t xml:space="preserve">SERVICOS MEDICOS - NF 7 - RONES DE CAVALHO PEREIRA DA SILVA ME </t>
  </si>
  <si>
    <t>SERVICOS APOIO ADMINISTRATIVO - NF 26 - DIAGNOSTICO BRASIL ASSESSORIA E CONSULTORIA LTDA</t>
  </si>
  <si>
    <t>SERVICOS MEDICOS - NF 327 - CLINICA MEDICA MIRANDA LTDA</t>
  </si>
  <si>
    <t xml:space="preserve">CONVENIOS FUNCIONARIOS - ALVARO DE CARVALHO </t>
  </si>
  <si>
    <t xml:space="preserve">RECEBIMENTO MENSAL DE REPASSE - ALVARO DE CARVALHO </t>
  </si>
  <si>
    <t xml:space="preserve">PAGAMENTO DE DESPESAS - ALVARO DE CARVALHO A ABHU </t>
  </si>
  <si>
    <t>IRRF - RETIDO  - 59</t>
  </si>
  <si>
    <t>IRRF - RETIDO - 37</t>
  </si>
  <si>
    <t>IRRF - RETIDO - 71</t>
  </si>
  <si>
    <t>PIS/COFINS/CSLL - RETIDO - 72</t>
  </si>
  <si>
    <t>SERVICOS MEDICOS - NF 4 - ABIB MEDICINA EIRELI</t>
  </si>
  <si>
    <t>TARIFA BANCARIA</t>
  </si>
  <si>
    <t xml:space="preserve">SERVICOS MEDICOS - NF 1 - MAYCON ALEX MIGUEL ME  </t>
  </si>
  <si>
    <t>SERVICOS MEDICOS - NF 1 - VITA SAM CLINICA MEDICA EIRELI</t>
  </si>
  <si>
    <t xml:space="preserve">SERVICOS MEDICOS - NF 17 - VANESSA PRIVATO ME </t>
  </si>
  <si>
    <t>PAGAMENTO DE DESPESAS - ALVARO DE CARVALHO A ABHU</t>
  </si>
  <si>
    <t>FOLHA DE PAGAMENTO - SAMARA MICHELLI CARDOSO REGANHAN</t>
  </si>
  <si>
    <t>SERVICOS MEDICOS - NF 2 - VITA SAM CLINICA MEDICA EIRELI</t>
  </si>
  <si>
    <t xml:space="preserve">SERVICOS MEDICOS - NF 8 - RONES DE CARVALHO PEREIRA DA SILVA ME </t>
  </si>
  <si>
    <t xml:space="preserve">SERVICOS MEDICOS - NF 341 - CLINICA MIRANDA LTDA </t>
  </si>
  <si>
    <t>PIS/COFINS/CSLL - RETIDO  86</t>
  </si>
  <si>
    <t>IRRF - RETIDO 49</t>
  </si>
  <si>
    <t>IRRF - RETIDO 79</t>
  </si>
  <si>
    <t>SERVICOS MEDICOS - NF 9 - ABIB MEDICINA EIRELI</t>
  </si>
  <si>
    <t xml:space="preserve">SERVICO APOIO ADMINISTRATIVO - NF 30 - DIAGNOSTICO BRASIL ASSESSORIA E CONSULTORIA EIRELI </t>
  </si>
  <si>
    <t xml:space="preserve">TRF - CAIXA ECONOMICA FEDERAL P/ CAIXA ECONOMICA FEDERAL </t>
  </si>
  <si>
    <t>CONVENIOS FUNCIONARIOS - ALVARO DE CARVALHO</t>
  </si>
  <si>
    <t xml:space="preserve">ISS PMM - RETIDO </t>
  </si>
  <si>
    <t xml:space="preserve">FOLHA DE PAGAMENTO - SAMARA MICHELLI CARDOSO REGANHAN </t>
  </si>
  <si>
    <t xml:space="preserve">SERVICOS MEDICOS - NF 354- CLINICA MEDICA MIRANDA LTDA </t>
  </si>
  <si>
    <t xml:space="preserve">SERVICOS MEDICOS  - NF 12 - RONES DE CARVALHO PEREIRA DA SILVA ME </t>
  </si>
  <si>
    <t>SERVICOS MEDICOS - NF 12 - ABIB MEDICINA EIRELI</t>
  </si>
  <si>
    <t>IRRF - RETIDO 56</t>
  </si>
  <si>
    <t>PIS/COFINS/CSLL - RETIDO 101</t>
  </si>
  <si>
    <t>IRRF - RETIDO 100</t>
  </si>
  <si>
    <t>SERVICOS MEDICOS - NF 3 - VITA SAM CLINICA MEDICA EIRELI</t>
  </si>
  <si>
    <t xml:space="preserve">SERVICO DE APOIO ADMINISTRATIVO - NF 33 - DIAGNOSTICO BRASIL ASSESSORIA E CONSULTORIA LTDA </t>
  </si>
  <si>
    <t xml:space="preserve">SERVICOS MEDICOS  - NF 15 - RONES DE CARVALHO PEREIRA DA SILVA ME </t>
  </si>
  <si>
    <t>SERVICOS MEDICOS - NF 4 - VITA SAM CLINICA MEDICA EIRELI</t>
  </si>
  <si>
    <t>SERVICOS MEDICOS  - NF 22 - ABIB MEDICINA EIRELI</t>
  </si>
  <si>
    <t>IRRF - RETIDO - 64</t>
  </si>
  <si>
    <t>PIS/COFINS/CSLL - RETIDO - 110</t>
  </si>
  <si>
    <t>IRRF - RETIDO - 106</t>
  </si>
  <si>
    <t xml:space="preserve">SERVICOS MEDICOS - NF 366 - CLINICA MIRANDA LTDA </t>
  </si>
  <si>
    <t xml:space="preserve">SERVICO DE APOIO ADMINISTRATIVO - NF 38 - DIAGNOSTICO BRASIL ASSESSORIA E CONSULTORIA LTDA </t>
  </si>
  <si>
    <t>SERVICOS MEDICOS - NF 27 - ABIB MEDICINA EIRELI</t>
  </si>
  <si>
    <t>SERVICOS MEDICOS - NF 5 - VITA SAM CLINICA MEDICA EIRELI</t>
  </si>
  <si>
    <t xml:space="preserve">SERVICOS MEDICOS - NF 16 - RONES DE CARVALHO PEREIRA DA SILVA ME </t>
  </si>
  <si>
    <t xml:space="preserve">SERVICOS MEDICOS - NF 371- CLINICA MIRANDA LTDA </t>
  </si>
  <si>
    <t>IRRF - RETIDO 73</t>
  </si>
  <si>
    <t>IRRF - RETIDO 119</t>
  </si>
  <si>
    <t>PIS/COFINS/CSLL - RETIDO 127</t>
  </si>
  <si>
    <t xml:space="preserve">SERVICOS MEDICOS - NF 375 - CLINICA MIRANDA LTDA </t>
  </si>
  <si>
    <t>SERVICOS MEDICOS - NF 6 - VITA SAM CLINICA MEDICA EIRELI</t>
  </si>
  <si>
    <t xml:space="preserve">SERVICOS MEDICOS - NF 18 - RONES DE CARVALHO PEREIRA DA SILVA ME </t>
  </si>
  <si>
    <t>SERVICOS MEDICOS - NF 28 - ABIB MEDICINA EIRELI</t>
  </si>
  <si>
    <t xml:space="preserve">ANTECIPACAO DE DECIMO TERCEIRO SALARIO  - SAMARA MICHELLI CARDOSO REGANHAN </t>
  </si>
  <si>
    <t xml:space="preserve">ISS PMM - RETIDO  </t>
  </si>
  <si>
    <t>SERVICOS MEDICOS - NF 7 - VITA SAM CLINICA MEDICA EIRELI</t>
  </si>
  <si>
    <t xml:space="preserve">SERVICOS MEDICOS - NF 19 - RONES DE CARVALHO PEREIRA DA SILVA </t>
  </si>
  <si>
    <t xml:space="preserve">DECIMO TERCEIRO SALARIO -  SAMARA MICHELLI CARDOSO REGANHAN </t>
  </si>
  <si>
    <t>IRRF - RETIDO 84</t>
  </si>
  <si>
    <t>IRRF - RETIDO 137</t>
  </si>
  <si>
    <t>PIS/COFINS/CSLL - RETIDO 141</t>
  </si>
  <si>
    <t xml:space="preserve">SERVICOS MEDICOS - NF 387 - CLINICA MIRANDA LTDA </t>
  </si>
  <si>
    <t>SERVICOS MEDICOS - NF 34 - ABIBI MEDICINA EIRELI</t>
  </si>
  <si>
    <t>IMPOSTOS</t>
  </si>
  <si>
    <t>RECEBIMENTO MENSAL DE REPASSE</t>
  </si>
  <si>
    <t>SERVICOS MEDICOS</t>
  </si>
  <si>
    <t>FOLHA DE PAGAMENTO</t>
  </si>
  <si>
    <t>OUTROS SERVICOS</t>
  </si>
  <si>
    <t>PAGTO FGTS</t>
  </si>
  <si>
    <t>RENDIMENTOS DE APLICACAO FINANCEIRA</t>
  </si>
  <si>
    <t>TRANSFERENCIA CAIXA ECONOMICA</t>
  </si>
  <si>
    <t>TOTAL RECEITAS</t>
  </si>
  <si>
    <t>TOTAL DESPESAS</t>
  </si>
  <si>
    <t>Historico</t>
  </si>
  <si>
    <t>Despesa</t>
  </si>
  <si>
    <t>Receita</t>
  </si>
  <si>
    <t>Prestação de Contas - Prefeitura de Alvaro de Carvalho</t>
  </si>
  <si>
    <t>PAGTO DE RATEIO</t>
  </si>
  <si>
    <t xml:space="preserve">RENDIMENTOS </t>
  </si>
  <si>
    <t>Tipo de Pagamento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</si>
</sst>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"/>
    <numFmt numFmtId="165" formatCode="[$-416]mmmm\-yy;@"/>
    <numFmt numFmtId="166" formatCode="_-[$R$-416]\ * #,##0.00_-;\-[$R$-416]\ * #,##0.00_-;_-[$R$-416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Trebuchet MS"/>
      <family val="2"/>
    </font>
    <font>
      <b/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2">
    <xf numFmtId="0" fontId="0" fillId="0" borderId="0" xfId="0"/>
    <xf numFmtId="14" fontId="0" fillId="0" borderId="0" xfId="0" applyNumberFormat="1"/>
    <xf numFmtId="44" fontId="0" fillId="0" borderId="0" xfId="1" applyFont="1"/>
    <xf numFmtId="43" fontId="0" fillId="0" borderId="0" xfId="2" applyFont="1"/>
    <xf numFmtId="164" fontId="5" fillId="0" borderId="4" xfId="0" applyNumberFormat="1" applyFont="1" applyBorder="1" applyAlignment="1">
      <alignment horizontal="center"/>
    </xf>
    <xf numFmtId="0" fontId="6" fillId="0" borderId="5" xfId="0" applyFont="1" applyBorder="1"/>
    <xf numFmtId="44" fontId="6" fillId="0" borderId="6" xfId="2" applyNumberFormat="1" applyFont="1" applyFill="1" applyBorder="1"/>
    <xf numFmtId="44" fontId="6" fillId="0" borderId="5" xfId="1" applyFont="1" applyFill="1" applyBorder="1"/>
    <xf numFmtId="43" fontId="6" fillId="0" borderId="6" xfId="2" applyFont="1" applyFill="1" applyBorder="1"/>
    <xf numFmtId="0" fontId="5" fillId="0" borderId="5" xfId="0" applyFont="1" applyBorder="1"/>
    <xf numFmtId="165" fontId="5" fillId="0" borderId="5" xfId="0" quotePrefix="1" applyNumberFormat="1" applyFont="1" applyBorder="1" applyAlignment="1">
      <alignment horizontal="left"/>
    </xf>
    <xf numFmtId="166" fontId="5" fillId="0" borderId="6" xfId="0" applyNumberFormat="1" applyFont="1" applyBorder="1" applyAlignment="1">
      <alignment horizontal="right"/>
    </xf>
    <xf numFmtId="17" fontId="5" fillId="0" borderId="5" xfId="0" applyNumberFormat="1" applyFont="1" applyBorder="1" applyAlignment="1">
      <alignment horizontal="left"/>
    </xf>
    <xf numFmtId="0" fontId="8" fillId="0" borderId="0" xfId="0" applyFont="1"/>
    <xf numFmtId="17" fontId="0" fillId="0" borderId="0" xfId="0" applyNumberFormat="1" applyAlignment="1">
      <alignment horizontal="center"/>
    </xf>
    <xf numFmtId="166" fontId="5" fillId="0" borderId="6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4" fontId="4" fillId="3" borderId="8" xfId="0" applyNumberFormat="1" applyFont="1" applyFill="1" applyBorder="1" applyAlignment="1">
      <alignment horizontal="left"/>
    </xf>
    <xf numFmtId="4" fontId="4" fillId="3" borderId="9" xfId="0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4" fontId="10" fillId="3" borderId="2" xfId="0" applyNumberFormat="1" applyFont="1" applyFill="1" applyBorder="1" applyAlignment="1">
      <alignment horizontal="center"/>
    </xf>
    <xf numFmtId="4" fontId="10" fillId="3" borderId="3" xfId="0" applyNumberFormat="1" applyFont="1" applyFill="1" applyBorder="1" applyAlignment="1">
      <alignment horizontal="center"/>
    </xf>
    <xf numFmtId="0" fontId="2" fillId="4" borderId="0" xfId="0" applyFont="1" applyFill="1"/>
    <xf numFmtId="14" fontId="2" fillId="2" borderId="0" xfId="0" applyNumberFormat="1" applyFont="1" applyFill="1"/>
    <xf numFmtId="0" fontId="2" fillId="2" borderId="0" xfId="0" applyFont="1" applyFill="1"/>
    <xf numFmtId="44" fontId="2" fillId="2" borderId="0" xfId="1" applyFont="1" applyFill="1"/>
    <xf numFmtId="44" fontId="9" fillId="4" borderId="0" xfId="0" applyNumberFormat="1" applyFont="1" applyFill="1"/>
    <xf numFmtId="44" fontId="2" fillId="4" borderId="0" xfId="1" applyFont="1" applyFill="1"/>
    <xf numFmtId="43" fontId="2" fillId="4" borderId="0" xfId="2" applyFont="1" applyFill="1"/>
    <xf numFmtId="14" fontId="4" fillId="0" borderId="1" xfId="0" applyNumberFormat="1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44" fontId="7" fillId="0" borderId="2" xfId="1" applyFont="1" applyBorder="1" applyAlignment="1">
      <alignment horizontal="center"/>
    </xf>
    <xf numFmtId="44" fontId="7" fillId="0" borderId="3" xfId="1" applyFont="1" applyBorder="1" applyAlignment="1">
      <alignment horizontal="center"/>
    </xf>
    <xf numFmtId="14" fontId="4" fillId="0" borderId="10" xfId="0" applyNumberFormat="1" applyFont="1" applyBorder="1" applyAlignment="1">
      <alignment horizontal="left"/>
    </xf>
    <xf numFmtId="14" fontId="4" fillId="0" borderId="11" xfId="0" applyNumberFormat="1" applyFont="1" applyBorder="1" applyAlignment="1">
      <alignment horizontal="left"/>
    </xf>
    <xf numFmtId="44" fontId="7" fillId="0" borderId="11" xfId="1" applyFont="1" applyBorder="1" applyAlignment="1">
      <alignment horizontal="center"/>
    </xf>
    <xf numFmtId="44" fontId="7" fillId="0" borderId="12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2" borderId="0" xfId="0" applyFont="1" applyFill="1"/>
  </cellXfs>
  <cellStyles count="3">
    <cellStyle name="Moeda" xfId="1" builtinId="4"/>
    <cellStyle name="Normal" xfId="0" builtinId="0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F6DF3-16E2-4C81-8083-BC66EEBD819E}">
  <dimension ref="A1:E13"/>
  <sheetViews>
    <sheetView workbookViewId="0">
      <selection activeCell="C23" sqref="C23"/>
    </sheetView>
  </sheetViews>
  <sheetFormatPr defaultRowHeight="15" x14ac:dyDescent="0.25"/>
  <cols>
    <col min="1" max="1" width="10.7109375" bestFit="1" customWidth="1"/>
    <col min="2" max="2" width="14.140625" bestFit="1" customWidth="1"/>
    <col min="3" max="3" width="84.5703125" bestFit="1" customWidth="1"/>
    <col min="4" max="4" width="15.140625" bestFit="1" customWidth="1"/>
    <col min="5" max="5" width="16.42578125" bestFit="1" customWidth="1"/>
  </cols>
  <sheetData>
    <row r="1" spans="1:5" ht="15.75" x14ac:dyDescent="0.25">
      <c r="A1" s="40" t="s">
        <v>98</v>
      </c>
      <c r="B1" s="40"/>
      <c r="C1" s="40"/>
      <c r="D1" s="40"/>
      <c r="E1" s="40"/>
    </row>
    <row r="2" spans="1:5" ht="15.75" thickBot="1" x14ac:dyDescent="0.3">
      <c r="C2" s="14"/>
    </row>
    <row r="3" spans="1:5" ht="16.5" thickBot="1" x14ac:dyDescent="0.3">
      <c r="A3" s="17" t="s">
        <v>0</v>
      </c>
      <c r="B3" s="18" t="s">
        <v>1</v>
      </c>
      <c r="C3" s="18" t="s">
        <v>95</v>
      </c>
      <c r="D3" s="19" t="s">
        <v>96</v>
      </c>
      <c r="E3" s="20" t="s">
        <v>97</v>
      </c>
    </row>
    <row r="4" spans="1:5" ht="15.75" x14ac:dyDescent="0.25">
      <c r="A4" s="4">
        <v>43231</v>
      </c>
      <c r="B4" s="5">
        <v>1</v>
      </c>
      <c r="C4" s="5" t="s">
        <v>6</v>
      </c>
      <c r="D4" s="5"/>
      <c r="E4" s="6">
        <v>27500</v>
      </c>
    </row>
    <row r="5" spans="1:5" ht="15.75" x14ac:dyDescent="0.25">
      <c r="A5" s="4">
        <v>43231</v>
      </c>
      <c r="B5" s="5">
        <v>54</v>
      </c>
      <c r="C5" s="5" t="s">
        <v>7</v>
      </c>
      <c r="D5" s="7">
        <v>36.5</v>
      </c>
      <c r="E5" s="8"/>
    </row>
    <row r="6" spans="1:5" ht="15.75" x14ac:dyDescent="0.25">
      <c r="A6" s="4">
        <v>43231</v>
      </c>
      <c r="B6" s="9">
        <v>180504</v>
      </c>
      <c r="C6" s="10" t="s">
        <v>8</v>
      </c>
      <c r="D6" s="7">
        <v>80</v>
      </c>
      <c r="E6" s="11"/>
    </row>
    <row r="7" spans="1:5" ht="15.75" x14ac:dyDescent="0.25">
      <c r="A7" s="4">
        <v>43238</v>
      </c>
      <c r="B7" s="9">
        <v>135794</v>
      </c>
      <c r="C7" s="10" t="s">
        <v>7</v>
      </c>
      <c r="D7" s="7">
        <v>9.5</v>
      </c>
      <c r="E7" s="11"/>
    </row>
    <row r="8" spans="1:5" ht="15.75" x14ac:dyDescent="0.25">
      <c r="A8" s="4">
        <v>43238</v>
      </c>
      <c r="B8" s="9">
        <v>135794</v>
      </c>
      <c r="C8" s="12" t="s">
        <v>9</v>
      </c>
      <c r="D8" s="7">
        <v>7000</v>
      </c>
      <c r="E8" s="11"/>
    </row>
    <row r="9" spans="1:5" ht="15.75" x14ac:dyDescent="0.25">
      <c r="A9" s="4">
        <v>43244</v>
      </c>
      <c r="B9" s="5">
        <v>300001</v>
      </c>
      <c r="C9" s="5" t="s">
        <v>10</v>
      </c>
      <c r="D9" s="7">
        <v>6500</v>
      </c>
      <c r="E9" s="6"/>
    </row>
    <row r="10" spans="1:5" ht="15.75" x14ac:dyDescent="0.25">
      <c r="A10" s="4">
        <v>43250</v>
      </c>
      <c r="B10" s="5">
        <v>140</v>
      </c>
      <c r="C10" s="5" t="s">
        <v>7</v>
      </c>
      <c r="D10" s="7">
        <v>1</v>
      </c>
      <c r="E10" s="8"/>
    </row>
    <row r="11" spans="1:5" ht="16.5" thickBot="1" x14ac:dyDescent="0.3">
      <c r="A11" s="4">
        <v>43250</v>
      </c>
      <c r="B11" s="9">
        <v>538941</v>
      </c>
      <c r="C11" s="10" t="s">
        <v>11</v>
      </c>
      <c r="D11" s="7">
        <v>2627.8</v>
      </c>
      <c r="E11" s="11"/>
    </row>
    <row r="12" spans="1:5" s="13" customFormat="1" ht="15.75" x14ac:dyDescent="0.25">
      <c r="A12" s="32" t="s">
        <v>93</v>
      </c>
      <c r="B12" s="33"/>
      <c r="C12" s="33"/>
      <c r="D12" s="34">
        <f>SUM(E4:E11)</f>
        <v>27500</v>
      </c>
      <c r="E12" s="35"/>
    </row>
    <row r="13" spans="1:5" s="13" customFormat="1" ht="16.5" thickBot="1" x14ac:dyDescent="0.3">
      <c r="A13" s="36" t="s">
        <v>94</v>
      </c>
      <c r="B13" s="37"/>
      <c r="C13" s="37"/>
      <c r="D13" s="38">
        <f>-SUM(D5:D11)</f>
        <v>-16254.8</v>
      </c>
      <c r="E13" s="39"/>
    </row>
  </sheetData>
  <sortState xmlns:xlrd2="http://schemas.microsoft.com/office/spreadsheetml/2017/richdata2" ref="A4:E11">
    <sortCondition ref="A4:A11"/>
  </sortState>
  <mergeCells count="5">
    <mergeCell ref="A12:C12"/>
    <mergeCell ref="D12:E12"/>
    <mergeCell ref="A13:C13"/>
    <mergeCell ref="D13:E13"/>
    <mergeCell ref="A1:E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3848D-966D-44B5-BCDD-9B371FB37AAD}">
  <dimension ref="A1:E21"/>
  <sheetViews>
    <sheetView workbookViewId="0">
      <selection activeCell="A3" sqref="A3:XFD3"/>
    </sheetView>
  </sheetViews>
  <sheetFormatPr defaultRowHeight="15" x14ac:dyDescent="0.25"/>
  <cols>
    <col min="1" max="1" width="7" bestFit="1" customWidth="1"/>
    <col min="2" max="2" width="14.140625" bestFit="1" customWidth="1"/>
    <col min="3" max="3" width="84.5703125" bestFit="1" customWidth="1"/>
    <col min="4" max="4" width="45.7109375" bestFit="1" customWidth="1"/>
    <col min="5" max="5" width="16.42578125" bestFit="1" customWidth="1"/>
  </cols>
  <sheetData>
    <row r="1" spans="1:5" ht="15.75" x14ac:dyDescent="0.25">
      <c r="A1" s="40" t="s">
        <v>98</v>
      </c>
      <c r="B1" s="40"/>
      <c r="C1" s="40"/>
      <c r="D1" s="40"/>
      <c r="E1" s="40"/>
    </row>
    <row r="2" spans="1:5" ht="15.75" thickBot="1" x14ac:dyDescent="0.3">
      <c r="C2" s="14"/>
    </row>
    <row r="3" spans="1:5" ht="16.5" thickBot="1" x14ac:dyDescent="0.3">
      <c r="A3" s="17" t="s">
        <v>0</v>
      </c>
      <c r="B3" s="18" t="s">
        <v>1</v>
      </c>
      <c r="C3" s="18" t="s">
        <v>95</v>
      </c>
      <c r="D3" s="19" t="s">
        <v>96</v>
      </c>
      <c r="E3" s="20" t="s">
        <v>97</v>
      </c>
    </row>
    <row r="4" spans="1:5" ht="15.75" x14ac:dyDescent="0.25">
      <c r="A4" s="4">
        <v>43257</v>
      </c>
      <c r="B4" s="9">
        <v>1</v>
      </c>
      <c r="C4" s="10" t="s">
        <v>6</v>
      </c>
      <c r="D4" s="11"/>
      <c r="E4" s="15">
        <v>3000</v>
      </c>
    </row>
    <row r="5" spans="1:5" ht="15.75" x14ac:dyDescent="0.25">
      <c r="A5" s="4">
        <v>43258</v>
      </c>
      <c r="B5" s="9">
        <v>300009</v>
      </c>
      <c r="C5" s="10" t="s">
        <v>12</v>
      </c>
      <c r="D5" s="15">
        <v>2586.64</v>
      </c>
      <c r="E5" s="11"/>
    </row>
    <row r="6" spans="1:5" ht="15.75" x14ac:dyDescent="0.25">
      <c r="A6" s="4">
        <v>43259</v>
      </c>
      <c r="B6" s="5">
        <v>1</v>
      </c>
      <c r="C6" s="5" t="s">
        <v>6</v>
      </c>
      <c r="D6" s="11"/>
      <c r="E6" s="15">
        <v>52000</v>
      </c>
    </row>
    <row r="7" spans="1:5" ht="15.75" x14ac:dyDescent="0.25">
      <c r="A7" s="4">
        <v>43266</v>
      </c>
      <c r="B7" s="5">
        <v>107455</v>
      </c>
      <c r="C7" s="5" t="s">
        <v>9</v>
      </c>
      <c r="D7" s="15">
        <v>14000</v>
      </c>
      <c r="E7" s="11"/>
    </row>
    <row r="8" spans="1:5" ht="15.75" x14ac:dyDescent="0.25">
      <c r="A8" s="4">
        <v>43266</v>
      </c>
      <c r="B8" s="9">
        <v>300011</v>
      </c>
      <c r="C8" s="10" t="s">
        <v>15</v>
      </c>
      <c r="D8" s="15">
        <v>8000</v>
      </c>
      <c r="E8" s="11"/>
    </row>
    <row r="9" spans="1:5" ht="15.75" x14ac:dyDescent="0.25">
      <c r="A9" s="4">
        <v>43266</v>
      </c>
      <c r="B9" s="5">
        <v>300010</v>
      </c>
      <c r="C9" s="5" t="s">
        <v>14</v>
      </c>
      <c r="D9" s="15">
        <v>7200</v>
      </c>
      <c r="E9" s="11"/>
    </row>
    <row r="10" spans="1:5" ht="15.75" x14ac:dyDescent="0.25">
      <c r="A10" s="4">
        <v>43266</v>
      </c>
      <c r="B10" s="5">
        <v>564643</v>
      </c>
      <c r="C10" s="5" t="s">
        <v>13</v>
      </c>
      <c r="D10" s="15">
        <v>5255.6</v>
      </c>
      <c r="E10" s="11"/>
    </row>
    <row r="11" spans="1:5" ht="15.75" x14ac:dyDescent="0.25">
      <c r="A11" s="4">
        <v>43266</v>
      </c>
      <c r="B11" s="5">
        <v>107455</v>
      </c>
      <c r="C11" s="5" t="s">
        <v>7</v>
      </c>
      <c r="D11" s="15">
        <v>9.5</v>
      </c>
      <c r="E11" s="11"/>
    </row>
    <row r="12" spans="1:5" ht="15.75" x14ac:dyDescent="0.25">
      <c r="A12" s="4">
        <v>43266</v>
      </c>
      <c r="B12" s="5">
        <v>140</v>
      </c>
      <c r="C12" s="5" t="s">
        <v>7</v>
      </c>
      <c r="D12" s="15">
        <v>1</v>
      </c>
      <c r="E12" s="11"/>
    </row>
    <row r="13" spans="1:5" ht="15.75" x14ac:dyDescent="0.25">
      <c r="A13" s="4">
        <v>43269</v>
      </c>
      <c r="B13" s="5">
        <v>300012</v>
      </c>
      <c r="C13" s="5" t="s">
        <v>16</v>
      </c>
      <c r="D13" s="15">
        <v>13000</v>
      </c>
      <c r="E13" s="11"/>
    </row>
    <row r="14" spans="1:5" ht="15.75" x14ac:dyDescent="0.25">
      <c r="A14" s="4">
        <v>43271</v>
      </c>
      <c r="B14" s="5">
        <v>894466</v>
      </c>
      <c r="C14" s="5" t="s">
        <v>18</v>
      </c>
      <c r="D14" s="15">
        <v>324.63</v>
      </c>
      <c r="E14" s="11"/>
    </row>
    <row r="15" spans="1:5" ht="15.75" x14ac:dyDescent="0.25">
      <c r="A15" s="4">
        <v>43271</v>
      </c>
      <c r="B15" s="5">
        <v>492517</v>
      </c>
      <c r="C15" s="5" t="s">
        <v>17</v>
      </c>
      <c r="D15" s="15">
        <v>42</v>
      </c>
      <c r="E15" s="11"/>
    </row>
    <row r="16" spans="1:5" ht="15.75" x14ac:dyDescent="0.25">
      <c r="A16" s="4">
        <v>43276</v>
      </c>
      <c r="B16" s="9">
        <v>0</v>
      </c>
      <c r="C16" s="10" t="s">
        <v>7</v>
      </c>
      <c r="D16" s="15">
        <v>42</v>
      </c>
      <c r="E16" s="11"/>
    </row>
    <row r="17" spans="1:5" ht="15.75" x14ac:dyDescent="0.25">
      <c r="A17" s="4">
        <v>43279</v>
      </c>
      <c r="B17" s="5">
        <v>114691</v>
      </c>
      <c r="C17" s="5" t="s">
        <v>7</v>
      </c>
      <c r="D17" s="15">
        <v>9.5</v>
      </c>
      <c r="E17" s="11"/>
    </row>
    <row r="18" spans="1:5" ht="15.75" x14ac:dyDescent="0.25">
      <c r="A18" s="4">
        <v>43280</v>
      </c>
      <c r="B18" s="9">
        <v>134458</v>
      </c>
      <c r="C18" s="10" t="s">
        <v>7</v>
      </c>
      <c r="D18" s="15">
        <v>9.5</v>
      </c>
      <c r="E18" s="11"/>
    </row>
    <row r="19" spans="1:5" ht="16.5" thickBot="1" x14ac:dyDescent="0.3">
      <c r="A19" s="4">
        <v>43280</v>
      </c>
      <c r="B19" s="5"/>
      <c r="C19" s="5" t="s">
        <v>91</v>
      </c>
      <c r="D19" s="11"/>
      <c r="E19" s="15">
        <v>113.68</v>
      </c>
    </row>
    <row r="20" spans="1:5" s="13" customFormat="1" ht="15.75" x14ac:dyDescent="0.25">
      <c r="A20" s="32" t="s">
        <v>93</v>
      </c>
      <c r="B20" s="33"/>
      <c r="C20" s="33"/>
      <c r="D20" s="34">
        <f>SUM(E4:E19)</f>
        <v>55113.68</v>
      </c>
      <c r="E20" s="35"/>
    </row>
    <row r="21" spans="1:5" s="13" customFormat="1" ht="16.5" thickBot="1" x14ac:dyDescent="0.3">
      <c r="A21" s="36" t="s">
        <v>94</v>
      </c>
      <c r="B21" s="37"/>
      <c r="C21" s="37"/>
      <c r="D21" s="38">
        <f>-SUM(D4:D19)</f>
        <v>-50480.369999999995</v>
      </c>
      <c r="E21" s="39"/>
    </row>
  </sheetData>
  <sortState xmlns:xlrd2="http://schemas.microsoft.com/office/spreadsheetml/2017/richdata2" ref="A4:E19">
    <sortCondition ref="A4:A19"/>
  </sortState>
  <mergeCells count="5">
    <mergeCell ref="A20:C20"/>
    <mergeCell ref="D20:E20"/>
    <mergeCell ref="A21:C21"/>
    <mergeCell ref="D21:E21"/>
    <mergeCell ref="A1:E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38826-8B2C-4F2B-AD08-0863CEFD5C83}">
  <dimension ref="A1:E29"/>
  <sheetViews>
    <sheetView workbookViewId="0">
      <selection activeCell="A3" sqref="A3:XFD3"/>
    </sheetView>
  </sheetViews>
  <sheetFormatPr defaultRowHeight="15" x14ac:dyDescent="0.25"/>
  <cols>
    <col min="1" max="1" width="10.7109375" bestFit="1" customWidth="1"/>
    <col min="2" max="2" width="14.140625" bestFit="1" customWidth="1"/>
    <col min="3" max="3" width="117.7109375" bestFit="1" customWidth="1"/>
    <col min="4" max="5" width="16.42578125" bestFit="1" customWidth="1"/>
  </cols>
  <sheetData>
    <row r="1" spans="1:5" ht="15.75" x14ac:dyDescent="0.25">
      <c r="A1" s="40" t="s">
        <v>98</v>
      </c>
      <c r="B1" s="40"/>
      <c r="C1" s="40"/>
      <c r="D1" s="40"/>
      <c r="E1" s="40"/>
    </row>
    <row r="2" spans="1:5" ht="15.75" thickBot="1" x14ac:dyDescent="0.3">
      <c r="C2" s="14"/>
    </row>
    <row r="3" spans="1:5" ht="16.5" thickBot="1" x14ac:dyDescent="0.3">
      <c r="A3" s="17" t="s">
        <v>0</v>
      </c>
      <c r="B3" s="18" t="s">
        <v>1</v>
      </c>
      <c r="C3" s="18" t="s">
        <v>95</v>
      </c>
      <c r="D3" s="19" t="s">
        <v>96</v>
      </c>
      <c r="E3" s="20" t="s">
        <v>97</v>
      </c>
    </row>
    <row r="4" spans="1:5" ht="15.75" x14ac:dyDescent="0.25">
      <c r="A4" s="4">
        <v>43284</v>
      </c>
      <c r="B4" s="9">
        <v>334181</v>
      </c>
      <c r="C4" s="10" t="s">
        <v>22</v>
      </c>
      <c r="D4" s="11">
        <v>450</v>
      </c>
      <c r="E4" s="11"/>
    </row>
    <row r="5" spans="1:5" ht="15.75" x14ac:dyDescent="0.25">
      <c r="A5" s="4">
        <v>43291</v>
      </c>
      <c r="B5" s="5">
        <v>300014</v>
      </c>
      <c r="C5" s="5" t="s">
        <v>12</v>
      </c>
      <c r="D5" s="11">
        <v>2738.2</v>
      </c>
      <c r="E5" s="11"/>
    </row>
    <row r="6" spans="1:5" ht="15.75" x14ac:dyDescent="0.25">
      <c r="A6" s="4">
        <v>43292</v>
      </c>
      <c r="B6" s="5">
        <v>1</v>
      </c>
      <c r="C6" s="5" t="s">
        <v>23</v>
      </c>
      <c r="D6" s="15"/>
      <c r="E6" s="11">
        <v>55000</v>
      </c>
    </row>
    <row r="7" spans="1:5" ht="15.75" x14ac:dyDescent="0.25">
      <c r="A7" s="4">
        <v>43297</v>
      </c>
      <c r="B7" s="5">
        <v>133472</v>
      </c>
      <c r="C7" s="5" t="s">
        <v>19</v>
      </c>
      <c r="D7" s="11">
        <v>14000</v>
      </c>
      <c r="E7" s="11"/>
    </row>
    <row r="8" spans="1:5" ht="15.75" x14ac:dyDescent="0.25">
      <c r="A8" s="4">
        <v>43297</v>
      </c>
      <c r="B8" s="5">
        <v>571002</v>
      </c>
      <c r="C8" s="5" t="s">
        <v>21</v>
      </c>
      <c r="D8" s="11">
        <v>5255.6</v>
      </c>
      <c r="E8" s="11"/>
    </row>
    <row r="9" spans="1:5" ht="15.75" x14ac:dyDescent="0.25">
      <c r="A9" s="4">
        <v>43297</v>
      </c>
      <c r="B9" s="9">
        <v>154776</v>
      </c>
      <c r="C9" s="10" t="s">
        <v>20</v>
      </c>
      <c r="D9" s="11">
        <v>4000</v>
      </c>
      <c r="E9" s="11"/>
    </row>
    <row r="10" spans="1:5" ht="15.75" x14ac:dyDescent="0.25">
      <c r="A10" s="4">
        <v>43297</v>
      </c>
      <c r="B10" s="5">
        <v>133472</v>
      </c>
      <c r="C10" s="5" t="s">
        <v>7</v>
      </c>
      <c r="D10" s="11">
        <v>9.5</v>
      </c>
      <c r="E10" s="11"/>
    </row>
    <row r="11" spans="1:5" ht="15.75" x14ac:dyDescent="0.25">
      <c r="A11" s="4">
        <v>43297</v>
      </c>
      <c r="B11" s="5">
        <v>154776</v>
      </c>
      <c r="C11" s="5" t="s">
        <v>7</v>
      </c>
      <c r="D11" s="11">
        <v>9.5</v>
      </c>
      <c r="E11" s="11"/>
    </row>
    <row r="12" spans="1:5" ht="15.75" x14ac:dyDescent="0.25">
      <c r="A12" s="4">
        <v>43297</v>
      </c>
      <c r="B12" s="5">
        <v>140</v>
      </c>
      <c r="C12" s="5" t="s">
        <v>7</v>
      </c>
      <c r="D12" s="11">
        <v>1</v>
      </c>
      <c r="E12" s="11"/>
    </row>
    <row r="13" spans="1:5" ht="15.75" x14ac:dyDescent="0.25">
      <c r="A13" s="4">
        <v>43298</v>
      </c>
      <c r="B13" s="5">
        <v>499456</v>
      </c>
      <c r="C13" s="5" t="s">
        <v>25</v>
      </c>
      <c r="D13" s="11">
        <v>143.1</v>
      </c>
      <c r="E13" s="11"/>
    </row>
    <row r="14" spans="1:5" ht="15.75" x14ac:dyDescent="0.25">
      <c r="A14" s="4">
        <v>43301</v>
      </c>
      <c r="B14" s="5">
        <v>831306</v>
      </c>
      <c r="C14" s="5" t="s">
        <v>18</v>
      </c>
      <c r="D14" s="11">
        <v>344.88</v>
      </c>
      <c r="E14" s="11"/>
    </row>
    <row r="15" spans="1:5" ht="15.75" x14ac:dyDescent="0.25">
      <c r="A15" s="4">
        <v>43301</v>
      </c>
      <c r="B15" s="5">
        <v>437695</v>
      </c>
      <c r="C15" s="5" t="s">
        <v>28</v>
      </c>
      <c r="D15" s="11">
        <v>260.39999999999998</v>
      </c>
      <c r="E15" s="11"/>
    </row>
    <row r="16" spans="1:5" ht="15.75" x14ac:dyDescent="0.25">
      <c r="A16" s="4">
        <v>43301</v>
      </c>
      <c r="B16" s="5">
        <v>437505</v>
      </c>
      <c r="C16" s="5" t="s">
        <v>27</v>
      </c>
      <c r="D16" s="15">
        <v>84</v>
      </c>
      <c r="E16" s="15"/>
    </row>
    <row r="17" spans="1:5" ht="15.75" x14ac:dyDescent="0.25">
      <c r="A17" s="4">
        <v>43301</v>
      </c>
      <c r="B17" s="5">
        <v>437208</v>
      </c>
      <c r="C17" s="5" t="s">
        <v>26</v>
      </c>
      <c r="D17" s="15">
        <v>39.979999999999997</v>
      </c>
      <c r="E17" s="15"/>
    </row>
    <row r="18" spans="1:5" ht="15.75" x14ac:dyDescent="0.25">
      <c r="A18" s="4">
        <v>43304</v>
      </c>
      <c r="B18" s="5">
        <v>180048</v>
      </c>
      <c r="C18" s="5" t="s">
        <v>29</v>
      </c>
      <c r="D18" s="11">
        <v>8000</v>
      </c>
      <c r="E18" s="11"/>
    </row>
    <row r="19" spans="1:5" ht="15.75" x14ac:dyDescent="0.25">
      <c r="A19" s="4">
        <v>43304</v>
      </c>
      <c r="B19" s="5">
        <v>300013</v>
      </c>
      <c r="C19" s="5" t="s">
        <v>31</v>
      </c>
      <c r="D19" s="11">
        <v>900</v>
      </c>
      <c r="E19" s="11"/>
    </row>
    <row r="20" spans="1:5" ht="15.75" x14ac:dyDescent="0.25">
      <c r="A20" s="4">
        <v>43304</v>
      </c>
      <c r="B20" s="9">
        <v>180048</v>
      </c>
      <c r="C20" s="10" t="s">
        <v>7</v>
      </c>
      <c r="D20" s="11">
        <v>9.5</v>
      </c>
      <c r="E20" s="11"/>
    </row>
    <row r="21" spans="1:5" ht="15.75" x14ac:dyDescent="0.25">
      <c r="A21" s="4">
        <v>43306</v>
      </c>
      <c r="B21" s="9">
        <v>300015</v>
      </c>
      <c r="C21" s="10" t="s">
        <v>33</v>
      </c>
      <c r="D21" s="11">
        <v>6750</v>
      </c>
      <c r="E21" s="11"/>
    </row>
    <row r="22" spans="1:5" ht="15.75" x14ac:dyDescent="0.25">
      <c r="A22" s="4">
        <v>43306</v>
      </c>
      <c r="B22" s="5">
        <v>133950</v>
      </c>
      <c r="C22" s="5" t="s">
        <v>32</v>
      </c>
      <c r="D22" s="11">
        <v>4550</v>
      </c>
      <c r="E22" s="11"/>
    </row>
    <row r="23" spans="1:5" ht="15.75" x14ac:dyDescent="0.25">
      <c r="A23" s="4">
        <v>43306</v>
      </c>
      <c r="B23" s="9">
        <v>0</v>
      </c>
      <c r="C23" s="10" t="s">
        <v>7</v>
      </c>
      <c r="D23" s="15">
        <v>42</v>
      </c>
      <c r="E23" s="15"/>
    </row>
    <row r="24" spans="1:5" ht="15.75" x14ac:dyDescent="0.25">
      <c r="A24" s="4">
        <v>43306</v>
      </c>
      <c r="B24" s="5">
        <v>133950</v>
      </c>
      <c r="C24" s="5" t="s">
        <v>7</v>
      </c>
      <c r="D24" s="11">
        <v>9.5</v>
      </c>
      <c r="E24" s="11"/>
    </row>
    <row r="25" spans="1:5" ht="15.75" x14ac:dyDescent="0.25">
      <c r="A25" s="4">
        <v>43312</v>
      </c>
      <c r="B25" s="9">
        <v>468878</v>
      </c>
      <c r="C25" s="10" t="s">
        <v>24</v>
      </c>
      <c r="D25" s="11">
        <v>236.1</v>
      </c>
      <c r="E25" s="11"/>
    </row>
    <row r="26" spans="1:5" ht="15.75" x14ac:dyDescent="0.25">
      <c r="A26" s="4">
        <v>43312</v>
      </c>
      <c r="B26" s="9">
        <v>140</v>
      </c>
      <c r="C26" s="10" t="s">
        <v>7</v>
      </c>
      <c r="D26" s="11">
        <v>1</v>
      </c>
      <c r="E26" s="11"/>
    </row>
    <row r="27" spans="1:5" ht="16.5" thickBot="1" x14ac:dyDescent="0.3">
      <c r="A27" s="4">
        <v>43312</v>
      </c>
      <c r="B27" s="5"/>
      <c r="C27" s="5" t="s">
        <v>91</v>
      </c>
      <c r="D27" s="15"/>
      <c r="E27" s="11">
        <v>117.84</v>
      </c>
    </row>
    <row r="28" spans="1:5" s="13" customFormat="1" ht="15.75" x14ac:dyDescent="0.25">
      <c r="A28" s="32" t="s">
        <v>93</v>
      </c>
      <c r="B28" s="33"/>
      <c r="C28" s="33"/>
      <c r="D28" s="34">
        <f>SUM(E4:E27)</f>
        <v>55117.84</v>
      </c>
      <c r="E28" s="35"/>
    </row>
    <row r="29" spans="1:5" s="13" customFormat="1" ht="16.5" thickBot="1" x14ac:dyDescent="0.3">
      <c r="A29" s="36" t="s">
        <v>94</v>
      </c>
      <c r="B29" s="37"/>
      <c r="C29" s="37"/>
      <c r="D29" s="38">
        <f>-SUM(D4:D27)</f>
        <v>-47834.26</v>
      </c>
      <c r="E29" s="39"/>
    </row>
  </sheetData>
  <sortState xmlns:xlrd2="http://schemas.microsoft.com/office/spreadsheetml/2017/richdata2" ref="A4:E27">
    <sortCondition ref="A4:A27"/>
  </sortState>
  <mergeCells count="5">
    <mergeCell ref="A28:C28"/>
    <mergeCell ref="D28:E28"/>
    <mergeCell ref="A29:C29"/>
    <mergeCell ref="D29:E29"/>
    <mergeCell ref="A1:E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A1E5A-E121-43D8-87DD-2998CA91845A}">
  <dimension ref="A1:E30"/>
  <sheetViews>
    <sheetView workbookViewId="0">
      <selection activeCell="E26" sqref="E26"/>
    </sheetView>
  </sheetViews>
  <sheetFormatPr defaultRowHeight="15" x14ac:dyDescent="0.25"/>
  <cols>
    <col min="1" max="1" width="7" bestFit="1" customWidth="1"/>
    <col min="2" max="2" width="14.140625" bestFit="1" customWidth="1"/>
    <col min="3" max="3" width="117.7109375" bestFit="1" customWidth="1"/>
    <col min="4" max="5" width="16.42578125" bestFit="1" customWidth="1"/>
  </cols>
  <sheetData>
    <row r="1" spans="1:5" ht="15.75" x14ac:dyDescent="0.25">
      <c r="A1" s="40" t="s">
        <v>98</v>
      </c>
      <c r="B1" s="40"/>
      <c r="C1" s="40"/>
      <c r="D1" s="40"/>
      <c r="E1" s="40"/>
    </row>
    <row r="2" spans="1:5" ht="15.75" thickBot="1" x14ac:dyDescent="0.3">
      <c r="C2" s="14"/>
    </row>
    <row r="3" spans="1:5" ht="16.5" thickBot="1" x14ac:dyDescent="0.3">
      <c r="A3" s="17" t="s">
        <v>0</v>
      </c>
      <c r="B3" s="18" t="s">
        <v>1</v>
      </c>
      <c r="C3" s="18" t="s">
        <v>95</v>
      </c>
      <c r="D3" s="19" t="s">
        <v>96</v>
      </c>
      <c r="E3" s="20" t="s">
        <v>97</v>
      </c>
    </row>
    <row r="4" spans="1:5" ht="15.75" x14ac:dyDescent="0.25">
      <c r="A4" s="4">
        <v>43313</v>
      </c>
      <c r="B4" s="5">
        <v>247165</v>
      </c>
      <c r="C4" s="5" t="s">
        <v>22</v>
      </c>
      <c r="D4" s="11">
        <v>250</v>
      </c>
      <c r="E4" s="11"/>
    </row>
    <row r="5" spans="1:5" ht="15.75" x14ac:dyDescent="0.25">
      <c r="A5" s="4">
        <v>43320</v>
      </c>
      <c r="B5" s="5">
        <v>300016</v>
      </c>
      <c r="C5" s="5" t="s">
        <v>35</v>
      </c>
      <c r="D5" s="11">
        <v>2738.2</v>
      </c>
      <c r="E5" s="11"/>
    </row>
    <row r="6" spans="1:5" ht="15.75" x14ac:dyDescent="0.25">
      <c r="A6" s="4">
        <v>43322</v>
      </c>
      <c r="B6" s="5">
        <v>1</v>
      </c>
      <c r="C6" s="5" t="s">
        <v>23</v>
      </c>
      <c r="D6" s="15"/>
      <c r="E6" s="11">
        <v>55000</v>
      </c>
    </row>
    <row r="7" spans="1:5" ht="15.75" x14ac:dyDescent="0.25">
      <c r="A7" s="4">
        <v>43327</v>
      </c>
      <c r="B7" s="5">
        <v>300018</v>
      </c>
      <c r="C7" s="5" t="s">
        <v>37</v>
      </c>
      <c r="D7" s="11">
        <v>14000</v>
      </c>
      <c r="E7" s="11"/>
    </row>
    <row r="8" spans="1:5" ht="15.75" x14ac:dyDescent="0.25">
      <c r="A8" s="4">
        <v>43327</v>
      </c>
      <c r="B8" s="5">
        <v>300017</v>
      </c>
      <c r="C8" s="5" t="s">
        <v>36</v>
      </c>
      <c r="D8" s="11">
        <v>13000</v>
      </c>
      <c r="E8" s="11"/>
    </row>
    <row r="9" spans="1:5" ht="15.75" x14ac:dyDescent="0.25">
      <c r="A9" s="4">
        <v>43327</v>
      </c>
      <c r="B9" s="5">
        <v>432811</v>
      </c>
      <c r="C9" s="5" t="s">
        <v>38</v>
      </c>
      <c r="D9" s="11">
        <v>5255.6</v>
      </c>
      <c r="E9" s="11"/>
    </row>
    <row r="10" spans="1:5" ht="15.75" x14ac:dyDescent="0.25">
      <c r="A10" s="4">
        <v>43327</v>
      </c>
      <c r="B10" s="5">
        <v>140</v>
      </c>
      <c r="C10" s="5" t="s">
        <v>7</v>
      </c>
      <c r="D10" s="15">
        <v>1</v>
      </c>
      <c r="E10" s="15"/>
    </row>
    <row r="11" spans="1:5" ht="15.75" x14ac:dyDescent="0.25">
      <c r="A11" s="4">
        <v>43332</v>
      </c>
      <c r="B11" s="5">
        <v>875962</v>
      </c>
      <c r="C11" s="5" t="s">
        <v>18</v>
      </c>
      <c r="D11" s="11">
        <v>344.88</v>
      </c>
      <c r="E11" s="11"/>
    </row>
    <row r="12" spans="1:5" ht="15.75" x14ac:dyDescent="0.25">
      <c r="A12" s="4">
        <v>43332</v>
      </c>
      <c r="B12" s="9">
        <v>470154</v>
      </c>
      <c r="C12" s="10" t="s">
        <v>39</v>
      </c>
      <c r="D12" s="11">
        <v>260.39999999999998</v>
      </c>
      <c r="E12" s="11"/>
    </row>
    <row r="13" spans="1:5" ht="15.75" x14ac:dyDescent="0.25">
      <c r="A13" s="4">
        <v>43332</v>
      </c>
      <c r="B13" s="5">
        <v>479953</v>
      </c>
      <c r="C13" s="5" t="s">
        <v>41</v>
      </c>
      <c r="D13" s="11">
        <v>84</v>
      </c>
      <c r="E13" s="11"/>
    </row>
    <row r="14" spans="1:5" ht="15.75" x14ac:dyDescent="0.25">
      <c r="A14" s="4">
        <v>43332</v>
      </c>
      <c r="B14" s="9">
        <v>470513</v>
      </c>
      <c r="C14" s="10" t="s">
        <v>40</v>
      </c>
      <c r="D14" s="11">
        <v>52.27</v>
      </c>
      <c r="E14" s="11"/>
    </row>
    <row r="15" spans="1:5" ht="15.75" x14ac:dyDescent="0.25">
      <c r="A15" s="4">
        <v>43333</v>
      </c>
      <c r="B15" s="9">
        <v>127608</v>
      </c>
      <c r="C15" s="10" t="s">
        <v>42</v>
      </c>
      <c r="D15" s="11">
        <v>8000</v>
      </c>
      <c r="E15" s="11"/>
    </row>
    <row r="16" spans="1:5" ht="15.75" x14ac:dyDescent="0.25">
      <c r="A16" s="4">
        <v>43333</v>
      </c>
      <c r="B16" s="9">
        <v>128349</v>
      </c>
      <c r="C16" s="10" t="s">
        <v>43</v>
      </c>
      <c r="D16" s="11">
        <v>4000</v>
      </c>
      <c r="E16" s="11"/>
    </row>
    <row r="17" spans="1:5" ht="15.75" x14ac:dyDescent="0.25">
      <c r="A17" s="4">
        <v>43333</v>
      </c>
      <c r="B17" s="5">
        <v>127608</v>
      </c>
      <c r="C17" s="5" t="s">
        <v>7</v>
      </c>
      <c r="D17" s="15">
        <v>9.5</v>
      </c>
      <c r="E17" s="15"/>
    </row>
    <row r="18" spans="1:5" ht="15.75" x14ac:dyDescent="0.25">
      <c r="A18" s="4">
        <v>43333</v>
      </c>
      <c r="B18" s="9">
        <v>128349</v>
      </c>
      <c r="C18" s="10" t="s">
        <v>7</v>
      </c>
      <c r="D18" s="15">
        <v>9.5</v>
      </c>
      <c r="E18" s="15"/>
    </row>
    <row r="19" spans="1:5" ht="15.75" x14ac:dyDescent="0.25">
      <c r="A19" s="4">
        <v>43339</v>
      </c>
      <c r="B19" s="5">
        <v>0</v>
      </c>
      <c r="C19" s="5" t="s">
        <v>7</v>
      </c>
      <c r="D19" s="11">
        <v>42</v>
      </c>
      <c r="E19" s="11"/>
    </row>
    <row r="20" spans="1:5" ht="15.75" x14ac:dyDescent="0.25">
      <c r="A20" s="4">
        <v>43343</v>
      </c>
      <c r="B20" s="5">
        <v>313355</v>
      </c>
      <c r="C20" s="5" t="s">
        <v>34</v>
      </c>
      <c r="D20" s="11">
        <v>4250.83</v>
      </c>
      <c r="E20" s="11"/>
    </row>
    <row r="21" spans="1:5" ht="16.5" thickBot="1" x14ac:dyDescent="0.3">
      <c r="A21" s="4">
        <v>43343</v>
      </c>
      <c r="B21" s="5"/>
      <c r="C21" s="5" t="s">
        <v>91</v>
      </c>
      <c r="D21" s="15"/>
      <c r="E21" s="11">
        <v>176.1</v>
      </c>
    </row>
    <row r="22" spans="1:5" s="13" customFormat="1" ht="15.75" x14ac:dyDescent="0.25">
      <c r="A22" s="32" t="s">
        <v>93</v>
      </c>
      <c r="B22" s="33"/>
      <c r="C22" s="33"/>
      <c r="D22" s="34">
        <f>SUM(E4:E21)</f>
        <v>55176.1</v>
      </c>
      <c r="E22" s="35"/>
    </row>
    <row r="23" spans="1:5" s="13" customFormat="1" ht="16.5" thickBot="1" x14ac:dyDescent="0.3">
      <c r="A23" s="36" t="s">
        <v>94</v>
      </c>
      <c r="B23" s="37"/>
      <c r="C23" s="37"/>
      <c r="D23" s="38">
        <f>-SUM(D4:D21)</f>
        <v>-52298.18</v>
      </c>
      <c r="E23" s="39"/>
    </row>
    <row r="24" spans="1:5" x14ac:dyDescent="0.25">
      <c r="A24" s="1"/>
      <c r="E24" s="2"/>
    </row>
    <row r="25" spans="1:5" x14ac:dyDescent="0.25">
      <c r="A25" s="1"/>
      <c r="E25" s="2"/>
    </row>
    <row r="26" spans="1:5" x14ac:dyDescent="0.25">
      <c r="A26" s="1"/>
      <c r="E26" s="2"/>
    </row>
    <row r="27" spans="1:5" x14ac:dyDescent="0.25">
      <c r="A27" s="1"/>
      <c r="E27" s="2"/>
    </row>
    <row r="28" spans="1:5" x14ac:dyDescent="0.25">
      <c r="A28" s="1"/>
      <c r="E28" s="2"/>
    </row>
    <row r="29" spans="1:5" x14ac:dyDescent="0.25">
      <c r="A29" s="1"/>
      <c r="E29" s="2"/>
    </row>
    <row r="30" spans="1:5" x14ac:dyDescent="0.25">
      <c r="A30" s="1"/>
      <c r="E30" s="2"/>
    </row>
  </sheetData>
  <sortState xmlns:xlrd2="http://schemas.microsoft.com/office/spreadsheetml/2017/richdata2" ref="A4:E21">
    <sortCondition ref="A4:A21"/>
  </sortState>
  <mergeCells count="5">
    <mergeCell ref="A22:C22"/>
    <mergeCell ref="D22:E22"/>
    <mergeCell ref="A23:C23"/>
    <mergeCell ref="D23:E23"/>
    <mergeCell ref="A1:E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CB7CC-D629-47D9-A789-586573F870BA}">
  <dimension ref="A1:E22"/>
  <sheetViews>
    <sheetView workbookViewId="0">
      <selection activeCell="A3" sqref="A3:XFD3"/>
    </sheetView>
  </sheetViews>
  <sheetFormatPr defaultRowHeight="15" x14ac:dyDescent="0.25"/>
  <cols>
    <col min="1" max="1" width="7" bestFit="1" customWidth="1"/>
    <col min="2" max="2" width="14.140625" bestFit="1" customWidth="1"/>
    <col min="3" max="3" width="120.5703125" bestFit="1" customWidth="1"/>
    <col min="4" max="5" width="16.42578125" bestFit="1" customWidth="1"/>
  </cols>
  <sheetData>
    <row r="1" spans="1:5" ht="15.75" x14ac:dyDescent="0.25">
      <c r="A1" s="40" t="s">
        <v>98</v>
      </c>
      <c r="B1" s="40"/>
      <c r="C1" s="40"/>
      <c r="D1" s="40"/>
      <c r="E1" s="40"/>
    </row>
    <row r="2" spans="1:5" ht="15.75" thickBot="1" x14ac:dyDescent="0.3">
      <c r="C2" s="14"/>
    </row>
    <row r="3" spans="1:5" ht="16.5" thickBot="1" x14ac:dyDescent="0.3">
      <c r="A3" s="17" t="s">
        <v>0</v>
      </c>
      <c r="B3" s="18" t="s">
        <v>1</v>
      </c>
      <c r="C3" s="18" t="s">
        <v>95</v>
      </c>
      <c r="D3" s="19" t="s">
        <v>96</v>
      </c>
      <c r="E3" s="20" t="s">
        <v>97</v>
      </c>
    </row>
    <row r="4" spans="1:5" ht="15.75" x14ac:dyDescent="0.25">
      <c r="A4" s="4">
        <v>43346</v>
      </c>
      <c r="B4" s="5">
        <v>682852</v>
      </c>
      <c r="C4" s="5" t="s">
        <v>22</v>
      </c>
      <c r="D4" s="15">
        <v>250</v>
      </c>
      <c r="E4" s="11"/>
    </row>
    <row r="5" spans="1:5" ht="15.75" x14ac:dyDescent="0.25">
      <c r="A5" s="4">
        <v>43348</v>
      </c>
      <c r="B5" s="9">
        <v>82018</v>
      </c>
      <c r="C5" s="10" t="s">
        <v>7</v>
      </c>
      <c r="D5" s="15">
        <v>99</v>
      </c>
      <c r="E5" s="11"/>
    </row>
    <row r="6" spans="1:5" ht="15.75" x14ac:dyDescent="0.25">
      <c r="A6" s="4">
        <v>43353</v>
      </c>
      <c r="B6" s="5">
        <v>300019</v>
      </c>
      <c r="C6" s="5" t="s">
        <v>47</v>
      </c>
      <c r="D6" s="15">
        <v>2738.2</v>
      </c>
      <c r="E6" s="11"/>
    </row>
    <row r="7" spans="1:5" ht="15.75" x14ac:dyDescent="0.25">
      <c r="A7" s="4">
        <v>43355</v>
      </c>
      <c r="B7" s="9">
        <v>434643</v>
      </c>
      <c r="C7" s="10" t="s">
        <v>6</v>
      </c>
      <c r="D7" s="11"/>
      <c r="E7" s="15">
        <v>25000</v>
      </c>
    </row>
    <row r="8" spans="1:5" ht="15.75" x14ac:dyDescent="0.25">
      <c r="A8" s="4">
        <v>43355</v>
      </c>
      <c r="B8" s="5">
        <v>1</v>
      </c>
      <c r="C8" s="5" t="s">
        <v>23</v>
      </c>
      <c r="D8" s="11"/>
      <c r="E8" s="15">
        <v>30000</v>
      </c>
    </row>
    <row r="9" spans="1:5" ht="15.75" x14ac:dyDescent="0.25">
      <c r="A9" s="4">
        <v>43361</v>
      </c>
      <c r="B9" s="5">
        <v>243762</v>
      </c>
      <c r="C9" s="5" t="s">
        <v>48</v>
      </c>
      <c r="D9" s="15">
        <v>5255.6</v>
      </c>
      <c r="E9" s="11"/>
    </row>
    <row r="10" spans="1:5" ht="15.75" x14ac:dyDescent="0.25">
      <c r="A10" s="4">
        <v>43363</v>
      </c>
      <c r="B10" s="5">
        <v>157557</v>
      </c>
      <c r="C10" s="5" t="s">
        <v>49</v>
      </c>
      <c r="D10" s="15">
        <v>13696.2</v>
      </c>
      <c r="E10" s="11"/>
    </row>
    <row r="11" spans="1:5" ht="15.75" x14ac:dyDescent="0.25">
      <c r="A11" s="4">
        <v>43363</v>
      </c>
      <c r="B11" s="9">
        <v>300020</v>
      </c>
      <c r="C11" s="10" t="s">
        <v>50</v>
      </c>
      <c r="D11" s="15">
        <v>8000</v>
      </c>
      <c r="E11" s="11"/>
    </row>
    <row r="12" spans="1:5" ht="15.75" x14ac:dyDescent="0.25">
      <c r="A12" s="4">
        <v>43363</v>
      </c>
      <c r="B12" s="9">
        <v>826584</v>
      </c>
      <c r="C12" s="10" t="s">
        <v>18</v>
      </c>
      <c r="D12" s="15">
        <v>344.88</v>
      </c>
      <c r="E12" s="11"/>
    </row>
    <row r="13" spans="1:5" ht="15.75" x14ac:dyDescent="0.25">
      <c r="A13" s="4">
        <v>43363</v>
      </c>
      <c r="B13" s="5">
        <v>428013</v>
      </c>
      <c r="C13" s="5" t="s">
        <v>52</v>
      </c>
      <c r="D13" s="15">
        <v>260.39999999999998</v>
      </c>
      <c r="E13" s="11"/>
    </row>
    <row r="14" spans="1:5" ht="15.75" x14ac:dyDescent="0.25">
      <c r="A14" s="4">
        <v>43363</v>
      </c>
      <c r="B14" s="5">
        <v>428183</v>
      </c>
      <c r="C14" s="5" t="s">
        <v>53</v>
      </c>
      <c r="D14" s="15">
        <v>84</v>
      </c>
      <c r="E14" s="11"/>
    </row>
    <row r="15" spans="1:5" ht="15.75" x14ac:dyDescent="0.25">
      <c r="A15" s="4">
        <v>43363</v>
      </c>
      <c r="B15" s="5">
        <v>427886</v>
      </c>
      <c r="C15" s="5" t="s">
        <v>51</v>
      </c>
      <c r="D15" s="15">
        <v>52.27</v>
      </c>
      <c r="E15" s="11"/>
    </row>
    <row r="16" spans="1:5" ht="15.75" x14ac:dyDescent="0.25">
      <c r="A16" s="4">
        <v>43367</v>
      </c>
      <c r="B16" s="5">
        <v>300021</v>
      </c>
      <c r="C16" s="5" t="s">
        <v>54</v>
      </c>
      <c r="D16" s="15">
        <v>13000</v>
      </c>
      <c r="E16" s="11"/>
    </row>
    <row r="17" spans="1:5" ht="15.75" x14ac:dyDescent="0.25">
      <c r="A17" s="4">
        <v>43367</v>
      </c>
      <c r="B17" s="5">
        <v>300022</v>
      </c>
      <c r="C17" s="5" t="s">
        <v>55</v>
      </c>
      <c r="D17" s="11">
        <v>3919.61</v>
      </c>
      <c r="E17" s="15"/>
    </row>
    <row r="18" spans="1:5" ht="15.75" x14ac:dyDescent="0.25">
      <c r="A18" s="4">
        <v>43371</v>
      </c>
      <c r="B18" s="5">
        <v>597075</v>
      </c>
      <c r="C18" s="5" t="s">
        <v>24</v>
      </c>
      <c r="D18" s="15">
        <v>250.83</v>
      </c>
      <c r="E18" s="11"/>
    </row>
    <row r="19" spans="1:5" ht="16.5" thickBot="1" x14ac:dyDescent="0.3">
      <c r="A19" s="4">
        <v>43371</v>
      </c>
      <c r="B19" s="9"/>
      <c r="C19" s="10" t="s">
        <v>91</v>
      </c>
      <c r="D19" s="15"/>
      <c r="E19" s="15">
        <v>198.84</v>
      </c>
    </row>
    <row r="20" spans="1:5" s="13" customFormat="1" ht="15.75" x14ac:dyDescent="0.25">
      <c r="A20" s="32" t="s">
        <v>93</v>
      </c>
      <c r="B20" s="33"/>
      <c r="C20" s="33"/>
      <c r="D20" s="34">
        <f>SUM(E4:E19)</f>
        <v>55198.84</v>
      </c>
      <c r="E20" s="35"/>
    </row>
    <row r="21" spans="1:5" s="13" customFormat="1" ht="16.5" thickBot="1" x14ac:dyDescent="0.3">
      <c r="A21" s="36" t="s">
        <v>94</v>
      </c>
      <c r="B21" s="37"/>
      <c r="C21" s="37"/>
      <c r="D21" s="38">
        <f>-SUM(D4:D19)</f>
        <v>-47950.990000000005</v>
      </c>
      <c r="E21" s="39"/>
    </row>
    <row r="22" spans="1:5" x14ac:dyDescent="0.25">
      <c r="A22" s="1"/>
      <c r="E22" s="2"/>
    </row>
  </sheetData>
  <sortState xmlns:xlrd2="http://schemas.microsoft.com/office/spreadsheetml/2017/richdata2" ref="A4:G19">
    <sortCondition ref="A4:A19"/>
  </sortState>
  <mergeCells count="5">
    <mergeCell ref="A20:C20"/>
    <mergeCell ref="D20:E20"/>
    <mergeCell ref="A21:C21"/>
    <mergeCell ref="D21:E21"/>
    <mergeCell ref="A1:E1"/>
  </mergeCells>
  <conditionalFormatting sqref="E15">
    <cfRule type="duplicateValues" dxfId="1" priority="1"/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AE3C0-7083-4CEF-9011-D1795F24FF18}">
  <dimension ref="A1:G30"/>
  <sheetViews>
    <sheetView workbookViewId="0">
      <selection activeCell="A3" sqref="A3:XFD3"/>
    </sheetView>
  </sheetViews>
  <sheetFormatPr defaultRowHeight="15" x14ac:dyDescent="0.25"/>
  <cols>
    <col min="1" max="1" width="7" bestFit="1" customWidth="1"/>
    <col min="2" max="2" width="14.140625" bestFit="1" customWidth="1"/>
    <col min="3" max="3" width="120.5703125" bestFit="1" customWidth="1"/>
    <col min="4" max="5" width="16.42578125" bestFit="1" customWidth="1"/>
    <col min="6" max="6" width="13.42578125" bestFit="1" customWidth="1"/>
    <col min="7" max="7" width="10.5703125" bestFit="1" customWidth="1"/>
  </cols>
  <sheetData>
    <row r="1" spans="1:5" ht="15.75" x14ac:dyDescent="0.25">
      <c r="A1" s="40" t="s">
        <v>98</v>
      </c>
      <c r="B1" s="40"/>
      <c r="C1" s="40"/>
      <c r="D1" s="40"/>
      <c r="E1" s="40"/>
    </row>
    <row r="2" spans="1:5" ht="15.75" thickBot="1" x14ac:dyDescent="0.3">
      <c r="C2" s="14"/>
    </row>
    <row r="3" spans="1:5" ht="16.5" thickBot="1" x14ac:dyDescent="0.3">
      <c r="A3" s="17" t="s">
        <v>0</v>
      </c>
      <c r="B3" s="18" t="s">
        <v>1</v>
      </c>
      <c r="C3" s="18" t="s">
        <v>95</v>
      </c>
      <c r="D3" s="19" t="s">
        <v>96</v>
      </c>
      <c r="E3" s="20" t="s">
        <v>97</v>
      </c>
    </row>
    <row r="4" spans="1:5" ht="15.75" x14ac:dyDescent="0.25">
      <c r="A4" s="4">
        <v>43375</v>
      </c>
      <c r="B4" s="5">
        <v>447857</v>
      </c>
      <c r="C4" s="5" t="s">
        <v>45</v>
      </c>
      <c r="D4" s="11">
        <v>250</v>
      </c>
      <c r="E4" s="11"/>
    </row>
    <row r="5" spans="1:5" ht="15.75" x14ac:dyDescent="0.25">
      <c r="A5" s="4">
        <v>43378</v>
      </c>
      <c r="B5" s="9">
        <v>300023</v>
      </c>
      <c r="C5" s="10" t="s">
        <v>47</v>
      </c>
      <c r="D5" s="11">
        <v>2738.2</v>
      </c>
      <c r="E5" s="11"/>
    </row>
    <row r="6" spans="1:5" ht="15.75" x14ac:dyDescent="0.25">
      <c r="A6" s="4">
        <v>43378</v>
      </c>
      <c r="B6" s="5">
        <v>92018</v>
      </c>
      <c r="C6" s="5" t="s">
        <v>7</v>
      </c>
      <c r="D6" s="11">
        <v>99</v>
      </c>
      <c r="E6" s="11"/>
    </row>
    <row r="7" spans="1:5" ht="15.75" x14ac:dyDescent="0.25">
      <c r="A7" s="4">
        <v>43383</v>
      </c>
      <c r="B7" s="5">
        <v>651325</v>
      </c>
      <c r="C7" s="5" t="s">
        <v>46</v>
      </c>
      <c r="D7" s="11">
        <v>384.19</v>
      </c>
      <c r="E7" s="11"/>
    </row>
    <row r="8" spans="1:5" ht="15.75" x14ac:dyDescent="0.25">
      <c r="A8" s="4">
        <v>43384</v>
      </c>
      <c r="B8" s="5">
        <v>362776</v>
      </c>
      <c r="C8" s="5" t="s">
        <v>23</v>
      </c>
      <c r="D8" s="15"/>
      <c r="E8" s="11">
        <v>25000</v>
      </c>
    </row>
    <row r="9" spans="1:5" ht="15.75" x14ac:dyDescent="0.25">
      <c r="A9" s="4">
        <v>43384</v>
      </c>
      <c r="B9" s="5">
        <v>1</v>
      </c>
      <c r="C9" s="5" t="s">
        <v>23</v>
      </c>
      <c r="D9" s="15"/>
      <c r="E9" s="11">
        <v>30000</v>
      </c>
    </row>
    <row r="10" spans="1:5" ht="15.75" x14ac:dyDescent="0.25">
      <c r="A10" s="4">
        <v>43388</v>
      </c>
      <c r="B10" s="5">
        <v>300025</v>
      </c>
      <c r="C10" s="5" t="s">
        <v>56</v>
      </c>
      <c r="D10" s="11">
        <v>13696.2</v>
      </c>
      <c r="E10" s="11"/>
    </row>
    <row r="11" spans="1:5" ht="15.75" x14ac:dyDescent="0.25">
      <c r="A11" s="4">
        <v>43389</v>
      </c>
      <c r="B11" s="5"/>
      <c r="C11" s="5" t="s">
        <v>99</v>
      </c>
      <c r="D11" s="11">
        <v>36318.07</v>
      </c>
      <c r="E11" s="11"/>
    </row>
    <row r="12" spans="1:5" ht="15.75" x14ac:dyDescent="0.25">
      <c r="A12" s="4">
        <v>43389</v>
      </c>
      <c r="B12" s="5">
        <v>243569</v>
      </c>
      <c r="C12" s="5" t="s">
        <v>90</v>
      </c>
      <c r="D12" s="11">
        <v>2740</v>
      </c>
      <c r="E12" s="11"/>
    </row>
    <row r="13" spans="1:5" ht="15.75" x14ac:dyDescent="0.25">
      <c r="A13" s="4">
        <v>43389</v>
      </c>
      <c r="B13" s="9">
        <v>233415</v>
      </c>
      <c r="C13" s="5" t="s">
        <v>90</v>
      </c>
      <c r="D13" s="11">
        <v>381.4</v>
      </c>
      <c r="E13" s="11"/>
    </row>
    <row r="14" spans="1:5" ht="15.75" x14ac:dyDescent="0.25">
      <c r="A14" s="4">
        <v>43389</v>
      </c>
      <c r="B14" s="9"/>
      <c r="C14" s="10" t="s">
        <v>90</v>
      </c>
      <c r="D14" s="15">
        <v>250.83</v>
      </c>
      <c r="E14" s="15"/>
    </row>
    <row r="15" spans="1:5" ht="15.75" x14ac:dyDescent="0.25">
      <c r="A15" s="4">
        <v>43389</v>
      </c>
      <c r="B15" s="5"/>
      <c r="C15" s="5" t="s">
        <v>90</v>
      </c>
      <c r="D15" s="15">
        <v>250.83</v>
      </c>
      <c r="E15" s="15"/>
    </row>
    <row r="16" spans="1:5" ht="15.75" x14ac:dyDescent="0.25">
      <c r="A16" s="4">
        <v>43389</v>
      </c>
      <c r="B16" s="5">
        <v>445433</v>
      </c>
      <c r="C16" s="5" t="s">
        <v>44</v>
      </c>
      <c r="D16" s="11">
        <v>250</v>
      </c>
      <c r="E16" s="11"/>
    </row>
    <row r="17" spans="1:7" ht="15.75" x14ac:dyDescent="0.25">
      <c r="A17" s="4">
        <v>43389</v>
      </c>
      <c r="B17" s="9">
        <v>61326</v>
      </c>
      <c r="C17" s="10" t="s">
        <v>44</v>
      </c>
      <c r="D17" s="11">
        <v>100</v>
      </c>
      <c r="E17" s="11"/>
    </row>
    <row r="18" spans="1:7" ht="15.75" x14ac:dyDescent="0.25">
      <c r="A18" s="4">
        <v>43390</v>
      </c>
      <c r="B18" s="9">
        <v>300026</v>
      </c>
      <c r="C18" s="10" t="s">
        <v>57</v>
      </c>
      <c r="D18" s="11">
        <v>13000</v>
      </c>
      <c r="E18" s="11"/>
    </row>
    <row r="19" spans="1:7" ht="15.75" x14ac:dyDescent="0.25">
      <c r="A19" s="4">
        <v>43391</v>
      </c>
      <c r="B19" s="5">
        <v>300024</v>
      </c>
      <c r="C19" s="5" t="s">
        <v>58</v>
      </c>
      <c r="D19" s="11">
        <v>8000</v>
      </c>
      <c r="E19" s="11"/>
    </row>
    <row r="20" spans="1:7" ht="15.75" x14ac:dyDescent="0.25">
      <c r="A20" s="4">
        <v>43392</v>
      </c>
      <c r="B20" s="5">
        <v>842911</v>
      </c>
      <c r="C20" s="5" t="s">
        <v>18</v>
      </c>
      <c r="D20" s="11">
        <v>344.88</v>
      </c>
      <c r="E20" s="11"/>
    </row>
    <row r="21" spans="1:7" ht="15.75" x14ac:dyDescent="0.25">
      <c r="A21" s="4">
        <v>43392</v>
      </c>
      <c r="B21" s="5">
        <v>446560</v>
      </c>
      <c r="C21" s="5" t="s">
        <v>60</v>
      </c>
      <c r="D21" s="15">
        <v>260.39999999999998</v>
      </c>
      <c r="E21" s="15"/>
    </row>
    <row r="22" spans="1:7" ht="15.75" x14ac:dyDescent="0.25">
      <c r="A22" s="4">
        <v>43392</v>
      </c>
      <c r="B22" s="5">
        <v>446708</v>
      </c>
      <c r="C22" s="5" t="s">
        <v>61</v>
      </c>
      <c r="D22" s="11">
        <v>84</v>
      </c>
      <c r="E22" s="11"/>
    </row>
    <row r="23" spans="1:7" ht="15.75" x14ac:dyDescent="0.25">
      <c r="A23" s="4">
        <v>43392</v>
      </c>
      <c r="B23" s="5">
        <v>445467</v>
      </c>
      <c r="C23" s="5" t="s">
        <v>59</v>
      </c>
      <c r="D23" s="11">
        <v>52.27</v>
      </c>
      <c r="E23" s="11"/>
    </row>
    <row r="24" spans="1:7" ht="15.75" x14ac:dyDescent="0.25">
      <c r="A24" s="4">
        <v>43397</v>
      </c>
      <c r="B24" s="5">
        <v>205350</v>
      </c>
      <c r="C24" s="5" t="s">
        <v>62</v>
      </c>
      <c r="D24" s="11">
        <v>5255.6</v>
      </c>
      <c r="E24" s="11"/>
    </row>
    <row r="25" spans="1:7" ht="15.75" x14ac:dyDescent="0.25">
      <c r="A25" s="4">
        <v>43399</v>
      </c>
      <c r="B25" s="9">
        <v>300027</v>
      </c>
      <c r="C25" s="10" t="s">
        <v>63</v>
      </c>
      <c r="D25" s="11">
        <v>3919.61</v>
      </c>
      <c r="E25" s="11"/>
    </row>
    <row r="26" spans="1:7" ht="16.5" thickBot="1" x14ac:dyDescent="0.3">
      <c r="A26" s="4">
        <v>43404</v>
      </c>
      <c r="B26" s="9"/>
      <c r="C26" s="10" t="s">
        <v>91</v>
      </c>
      <c r="D26" s="15"/>
      <c r="E26" s="11">
        <v>87.62</v>
      </c>
    </row>
    <row r="27" spans="1:7" s="13" customFormat="1" ht="15.75" x14ac:dyDescent="0.25">
      <c r="A27" s="32" t="s">
        <v>93</v>
      </c>
      <c r="B27" s="33"/>
      <c r="C27" s="33"/>
      <c r="D27" s="34">
        <f>SUM(E4:E26)</f>
        <v>55087.62</v>
      </c>
      <c r="E27" s="35"/>
    </row>
    <row r="28" spans="1:7" s="13" customFormat="1" ht="16.5" thickBot="1" x14ac:dyDescent="0.3">
      <c r="A28" s="36" t="s">
        <v>94</v>
      </c>
      <c r="B28" s="37"/>
      <c r="C28" s="37"/>
      <c r="D28" s="38">
        <f>-SUM(D4:D26)</f>
        <v>-88375.48000000001</v>
      </c>
      <c r="E28" s="39"/>
    </row>
    <row r="30" spans="1:7" x14ac:dyDescent="0.25">
      <c r="F30" s="3"/>
      <c r="G30" s="3"/>
    </row>
  </sheetData>
  <sortState xmlns:xlrd2="http://schemas.microsoft.com/office/spreadsheetml/2017/richdata2" ref="A4:G26">
    <sortCondition ref="A4:A26"/>
  </sortState>
  <mergeCells count="5">
    <mergeCell ref="A27:C27"/>
    <mergeCell ref="D27:E27"/>
    <mergeCell ref="A28:C28"/>
    <mergeCell ref="D28:E28"/>
    <mergeCell ref="A1:E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CDC06-C692-4CEB-85F3-0FB2F8A966F8}">
  <dimension ref="A1:E26"/>
  <sheetViews>
    <sheetView workbookViewId="0">
      <selection activeCell="A3" sqref="A3:XFD3"/>
    </sheetView>
  </sheetViews>
  <sheetFormatPr defaultRowHeight="15" x14ac:dyDescent="0.25"/>
  <cols>
    <col min="1" max="1" width="7" bestFit="1" customWidth="1"/>
    <col min="2" max="2" width="14.140625" bestFit="1" customWidth="1"/>
    <col min="3" max="3" width="87.42578125" bestFit="1" customWidth="1"/>
    <col min="4" max="4" width="15.140625" style="16" bestFit="1" customWidth="1"/>
    <col min="5" max="5" width="16.42578125" bestFit="1" customWidth="1"/>
  </cols>
  <sheetData>
    <row r="1" spans="1:5" ht="15.75" x14ac:dyDescent="0.25">
      <c r="A1" s="40" t="s">
        <v>98</v>
      </c>
      <c r="B1" s="40"/>
      <c r="C1" s="40"/>
      <c r="D1" s="40"/>
      <c r="E1" s="40"/>
    </row>
    <row r="2" spans="1:5" ht="15.75" thickBot="1" x14ac:dyDescent="0.3">
      <c r="C2" s="14"/>
    </row>
    <row r="3" spans="1:5" ht="16.5" thickBot="1" x14ac:dyDescent="0.3">
      <c r="A3" s="17" t="s">
        <v>0</v>
      </c>
      <c r="B3" s="18" t="s">
        <v>1</v>
      </c>
      <c r="C3" s="18" t="s">
        <v>95</v>
      </c>
      <c r="D3" s="19" t="s">
        <v>96</v>
      </c>
      <c r="E3" s="20" t="s">
        <v>97</v>
      </c>
    </row>
    <row r="4" spans="1:5" ht="15.75" x14ac:dyDescent="0.25">
      <c r="A4" s="4">
        <v>43410</v>
      </c>
      <c r="B4" s="9">
        <v>102018</v>
      </c>
      <c r="C4" s="10" t="s">
        <v>7</v>
      </c>
      <c r="D4" s="15">
        <v>99</v>
      </c>
      <c r="E4" s="15"/>
    </row>
    <row r="5" spans="1:5" ht="15.75" x14ac:dyDescent="0.25">
      <c r="A5" s="4">
        <v>43410</v>
      </c>
      <c r="B5" s="5"/>
      <c r="C5" s="5" t="s">
        <v>4</v>
      </c>
      <c r="D5" s="15"/>
      <c r="E5" s="15">
        <v>2740</v>
      </c>
    </row>
    <row r="6" spans="1:5" ht="15.75" x14ac:dyDescent="0.25">
      <c r="A6" s="4">
        <v>43411</v>
      </c>
      <c r="B6" s="5">
        <v>300028</v>
      </c>
      <c r="C6" s="5" t="s">
        <v>35</v>
      </c>
      <c r="D6" s="15">
        <v>2738.2</v>
      </c>
      <c r="E6" s="11"/>
    </row>
    <row r="7" spans="1:5" ht="15.75" x14ac:dyDescent="0.25">
      <c r="A7" s="4">
        <v>43411</v>
      </c>
      <c r="B7" s="9"/>
      <c r="C7" s="10" t="s">
        <v>4</v>
      </c>
      <c r="D7" s="15"/>
      <c r="E7" s="15">
        <v>100</v>
      </c>
    </row>
    <row r="8" spans="1:5" ht="15.75" x14ac:dyDescent="0.25">
      <c r="A8" s="4">
        <v>43416</v>
      </c>
      <c r="B8" s="5">
        <v>595512</v>
      </c>
      <c r="C8" s="5" t="s">
        <v>46</v>
      </c>
      <c r="D8" s="15">
        <v>384.19</v>
      </c>
      <c r="E8" s="11"/>
    </row>
    <row r="9" spans="1:5" ht="15.75" x14ac:dyDescent="0.25">
      <c r="A9" s="4">
        <v>43416</v>
      </c>
      <c r="B9" s="5"/>
      <c r="C9" s="5" t="s">
        <v>4</v>
      </c>
      <c r="D9" s="15"/>
      <c r="E9" s="15">
        <v>381.4</v>
      </c>
    </row>
    <row r="10" spans="1:5" ht="15.75" x14ac:dyDescent="0.25">
      <c r="A10" s="4">
        <v>43417</v>
      </c>
      <c r="B10" s="5">
        <v>1</v>
      </c>
      <c r="C10" s="5" t="s">
        <v>23</v>
      </c>
      <c r="D10" s="15"/>
      <c r="E10" s="15">
        <v>27500</v>
      </c>
    </row>
    <row r="11" spans="1:5" ht="15.75" x14ac:dyDescent="0.25">
      <c r="A11" s="4">
        <v>43418</v>
      </c>
      <c r="B11" s="5">
        <v>300031</v>
      </c>
      <c r="C11" s="5" t="s">
        <v>66</v>
      </c>
      <c r="D11" s="15">
        <v>6815.33</v>
      </c>
      <c r="E11" s="11"/>
    </row>
    <row r="12" spans="1:5" ht="15.75" x14ac:dyDescent="0.25">
      <c r="A12" s="4">
        <v>43418</v>
      </c>
      <c r="B12" s="9">
        <v>300030</v>
      </c>
      <c r="C12" s="10" t="s">
        <v>65</v>
      </c>
      <c r="D12" s="15">
        <v>6500</v>
      </c>
      <c r="E12" s="11"/>
    </row>
    <row r="13" spans="1:5" ht="15.75" x14ac:dyDescent="0.25">
      <c r="A13" s="4">
        <v>43418</v>
      </c>
      <c r="B13" s="5">
        <v>300029</v>
      </c>
      <c r="C13" s="5" t="s">
        <v>64</v>
      </c>
      <c r="D13" s="15">
        <v>4000</v>
      </c>
      <c r="E13" s="11"/>
    </row>
    <row r="14" spans="1:5" ht="15.75" x14ac:dyDescent="0.25">
      <c r="A14" s="4">
        <v>43420</v>
      </c>
      <c r="B14" s="5">
        <v>142825</v>
      </c>
      <c r="C14" s="5" t="s">
        <v>67</v>
      </c>
      <c r="D14" s="15">
        <v>2627.8</v>
      </c>
      <c r="E14" s="11"/>
    </row>
    <row r="15" spans="1:5" ht="15.75" x14ac:dyDescent="0.25">
      <c r="A15" s="4">
        <v>43424</v>
      </c>
      <c r="B15" s="5">
        <v>891676</v>
      </c>
      <c r="C15" s="5" t="s">
        <v>18</v>
      </c>
      <c r="D15" s="15">
        <v>344.88</v>
      </c>
      <c r="E15" s="11"/>
    </row>
    <row r="16" spans="1:5" ht="15.75" x14ac:dyDescent="0.25">
      <c r="A16" s="4">
        <v>43424</v>
      </c>
      <c r="B16" s="9">
        <v>497822</v>
      </c>
      <c r="C16" s="10" t="s">
        <v>70</v>
      </c>
      <c r="D16" s="15">
        <v>260.39999999999998</v>
      </c>
      <c r="E16" s="11"/>
    </row>
    <row r="17" spans="1:5" ht="15.75" x14ac:dyDescent="0.25">
      <c r="A17" s="4">
        <v>43424</v>
      </c>
      <c r="B17" s="5">
        <v>497633</v>
      </c>
      <c r="C17" s="5" t="s">
        <v>69</v>
      </c>
      <c r="D17" s="15">
        <v>84</v>
      </c>
      <c r="E17" s="15"/>
    </row>
    <row r="18" spans="1:5" ht="15.75" x14ac:dyDescent="0.25">
      <c r="A18" s="4">
        <v>43424</v>
      </c>
      <c r="B18" s="5">
        <v>497470</v>
      </c>
      <c r="C18" s="5" t="s">
        <v>68</v>
      </c>
      <c r="D18" s="15">
        <v>52.27</v>
      </c>
      <c r="E18" s="11"/>
    </row>
    <row r="19" spans="1:5" ht="15.75" x14ac:dyDescent="0.25">
      <c r="A19" s="4">
        <v>43430</v>
      </c>
      <c r="B19" s="5">
        <v>300033</v>
      </c>
      <c r="C19" s="5" t="s">
        <v>73</v>
      </c>
      <c r="D19" s="15">
        <v>6860</v>
      </c>
      <c r="E19" s="11"/>
    </row>
    <row r="20" spans="1:5" ht="15.75" x14ac:dyDescent="0.25">
      <c r="A20" s="4">
        <v>43430</v>
      </c>
      <c r="B20" s="5">
        <v>300032</v>
      </c>
      <c r="C20" s="5" t="s">
        <v>72</v>
      </c>
      <c r="D20" s="15">
        <v>6500</v>
      </c>
      <c r="E20" s="11"/>
    </row>
    <row r="21" spans="1:5" ht="15.75" x14ac:dyDescent="0.25">
      <c r="A21" s="4">
        <v>43430</v>
      </c>
      <c r="B21" s="9">
        <v>300034</v>
      </c>
      <c r="C21" s="10" t="s">
        <v>74</v>
      </c>
      <c r="D21" s="15">
        <v>4000</v>
      </c>
      <c r="E21" s="11"/>
    </row>
    <row r="22" spans="1:5" ht="15.75" x14ac:dyDescent="0.25">
      <c r="A22" s="4">
        <v>43430</v>
      </c>
      <c r="B22" s="9">
        <v>201714</v>
      </c>
      <c r="C22" s="10" t="s">
        <v>71</v>
      </c>
      <c r="D22" s="15">
        <v>2627.8</v>
      </c>
      <c r="E22" s="11"/>
    </row>
    <row r="23" spans="1:5" ht="15.75" x14ac:dyDescent="0.25">
      <c r="A23" s="4">
        <v>43430</v>
      </c>
      <c r="B23" s="9">
        <v>1</v>
      </c>
      <c r="C23" s="10" t="s">
        <v>23</v>
      </c>
      <c r="D23" s="15"/>
      <c r="E23" s="15">
        <v>27500</v>
      </c>
    </row>
    <row r="24" spans="1:5" ht="16.5" thickBot="1" x14ac:dyDescent="0.3">
      <c r="A24" s="4">
        <v>43434</v>
      </c>
      <c r="B24" s="5"/>
      <c r="C24" s="5" t="s">
        <v>91</v>
      </c>
      <c r="D24" s="15"/>
      <c r="E24" s="15">
        <v>8.34</v>
      </c>
    </row>
    <row r="25" spans="1:5" s="13" customFormat="1" ht="15.75" x14ac:dyDescent="0.25">
      <c r="A25" s="32" t="s">
        <v>93</v>
      </c>
      <c r="B25" s="33"/>
      <c r="C25" s="33"/>
      <c r="D25" s="34">
        <f>SUM(E4:E24)</f>
        <v>58229.74</v>
      </c>
      <c r="E25" s="35"/>
    </row>
    <row r="26" spans="1:5" s="13" customFormat="1" ht="16.5" thickBot="1" x14ac:dyDescent="0.3">
      <c r="A26" s="36" t="s">
        <v>94</v>
      </c>
      <c r="B26" s="37"/>
      <c r="C26" s="37"/>
      <c r="D26" s="38">
        <f>-SUM(D4:D24)</f>
        <v>-43893.87000000001</v>
      </c>
      <c r="E26" s="39"/>
    </row>
  </sheetData>
  <sortState xmlns:xlrd2="http://schemas.microsoft.com/office/spreadsheetml/2017/richdata2" ref="A4:E24">
    <sortCondition ref="A4:A24"/>
  </sortState>
  <mergeCells count="5">
    <mergeCell ref="A25:C25"/>
    <mergeCell ref="D25:E25"/>
    <mergeCell ref="A26:C26"/>
    <mergeCell ref="D26:E26"/>
    <mergeCell ref="A1:E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AFB62-E059-4398-A109-EA278F7B67AC}">
  <dimension ref="A1:E23"/>
  <sheetViews>
    <sheetView workbookViewId="0">
      <selection activeCell="A3" sqref="A3:XFD3"/>
    </sheetView>
  </sheetViews>
  <sheetFormatPr defaultRowHeight="15" x14ac:dyDescent="0.25"/>
  <cols>
    <col min="1" max="1" width="10.7109375" bestFit="1" customWidth="1"/>
    <col min="2" max="2" width="14.140625" bestFit="1" customWidth="1"/>
    <col min="3" max="3" width="105.42578125" bestFit="1" customWidth="1"/>
    <col min="4" max="4" width="47.5703125" style="16" bestFit="1" customWidth="1"/>
    <col min="5" max="5" width="16.42578125" style="16" bestFit="1" customWidth="1"/>
  </cols>
  <sheetData>
    <row r="1" spans="1:5" ht="15.75" x14ac:dyDescent="0.25">
      <c r="A1" s="40" t="s">
        <v>98</v>
      </c>
      <c r="B1" s="40"/>
      <c r="C1" s="40"/>
      <c r="D1" s="40"/>
      <c r="E1" s="40"/>
    </row>
    <row r="2" spans="1:5" ht="15.75" thickBot="1" x14ac:dyDescent="0.3">
      <c r="C2" s="14"/>
    </row>
    <row r="3" spans="1:5" ht="16.5" thickBot="1" x14ac:dyDescent="0.3">
      <c r="A3" s="17" t="s">
        <v>0</v>
      </c>
      <c r="B3" s="18" t="s">
        <v>1</v>
      </c>
      <c r="C3" s="18" t="s">
        <v>95</v>
      </c>
      <c r="D3" s="19" t="s">
        <v>96</v>
      </c>
      <c r="E3" s="20" t="s">
        <v>97</v>
      </c>
    </row>
    <row r="4" spans="1:5" ht="15.75" x14ac:dyDescent="0.25">
      <c r="A4" s="4">
        <v>43437</v>
      </c>
      <c r="B4" s="9">
        <v>300035</v>
      </c>
      <c r="C4" s="10" t="s">
        <v>75</v>
      </c>
      <c r="D4" s="15">
        <v>1045.1199999999999</v>
      </c>
      <c r="E4" s="15"/>
    </row>
    <row r="5" spans="1:5" ht="15.75" x14ac:dyDescent="0.25">
      <c r="A5" s="4">
        <v>43437</v>
      </c>
      <c r="B5" s="5">
        <v>703429</v>
      </c>
      <c r="C5" s="5" t="s">
        <v>22</v>
      </c>
      <c r="D5" s="15">
        <v>250</v>
      </c>
      <c r="E5" s="15"/>
    </row>
    <row r="6" spans="1:5" ht="15.75" x14ac:dyDescent="0.25">
      <c r="A6" s="4">
        <v>43439</v>
      </c>
      <c r="B6" s="9">
        <v>112018</v>
      </c>
      <c r="C6" s="10" t="s">
        <v>7</v>
      </c>
      <c r="D6" s="15">
        <v>99</v>
      </c>
      <c r="E6" s="15"/>
    </row>
    <row r="7" spans="1:5" ht="15.75" x14ac:dyDescent="0.25">
      <c r="A7" s="4">
        <v>43440</v>
      </c>
      <c r="B7" s="5">
        <v>300036</v>
      </c>
      <c r="C7" s="5" t="s">
        <v>47</v>
      </c>
      <c r="D7" s="15">
        <v>2738.2</v>
      </c>
      <c r="E7" s="15"/>
    </row>
    <row r="8" spans="1:5" ht="15.75" x14ac:dyDescent="0.25">
      <c r="A8" s="4">
        <v>43444</v>
      </c>
      <c r="B8" s="5">
        <v>706388</v>
      </c>
      <c r="C8" s="5" t="s">
        <v>76</v>
      </c>
      <c r="D8" s="15">
        <v>324.67</v>
      </c>
      <c r="E8" s="15"/>
    </row>
    <row r="9" spans="1:5" ht="15.75" x14ac:dyDescent="0.25">
      <c r="A9" s="4">
        <v>43444</v>
      </c>
      <c r="B9" s="5">
        <v>1</v>
      </c>
      <c r="C9" s="5" t="s">
        <v>23</v>
      </c>
      <c r="D9" s="15"/>
      <c r="E9" s="15">
        <v>55000</v>
      </c>
    </row>
    <row r="10" spans="1:5" ht="15.75" x14ac:dyDescent="0.25">
      <c r="A10" s="4">
        <v>43451</v>
      </c>
      <c r="B10" s="5">
        <v>300038</v>
      </c>
      <c r="C10" s="5" t="s">
        <v>78</v>
      </c>
      <c r="D10" s="15">
        <v>13720</v>
      </c>
      <c r="E10" s="15"/>
    </row>
    <row r="11" spans="1:5" ht="15.75" x14ac:dyDescent="0.25">
      <c r="A11" s="4">
        <v>43451</v>
      </c>
      <c r="B11" s="5">
        <v>300037</v>
      </c>
      <c r="C11" s="5" t="s">
        <v>77</v>
      </c>
      <c r="D11" s="15">
        <v>13000</v>
      </c>
      <c r="E11" s="15"/>
    </row>
    <row r="12" spans="1:5" ht="15.75" x14ac:dyDescent="0.25">
      <c r="A12" s="4">
        <v>43454</v>
      </c>
      <c r="B12" s="5">
        <v>300039</v>
      </c>
      <c r="C12" s="5" t="s">
        <v>79</v>
      </c>
      <c r="D12" s="15">
        <v>856.99</v>
      </c>
      <c r="E12" s="15"/>
    </row>
    <row r="13" spans="1:5" ht="15.75" x14ac:dyDescent="0.25">
      <c r="A13" s="4">
        <v>43454</v>
      </c>
      <c r="B13" s="9">
        <v>838074</v>
      </c>
      <c r="C13" s="10" t="s">
        <v>18</v>
      </c>
      <c r="D13" s="15">
        <v>344.88</v>
      </c>
      <c r="E13" s="15"/>
    </row>
    <row r="14" spans="1:5" ht="15.75" x14ac:dyDescent="0.25">
      <c r="A14" s="4">
        <v>43454</v>
      </c>
      <c r="B14" s="5">
        <v>438195</v>
      </c>
      <c r="C14" s="5" t="s">
        <v>82</v>
      </c>
      <c r="D14" s="15">
        <v>260.39999999999998</v>
      </c>
      <c r="E14" s="15"/>
    </row>
    <row r="15" spans="1:5" ht="15.75" x14ac:dyDescent="0.25">
      <c r="A15" s="4">
        <v>43454</v>
      </c>
      <c r="B15" s="5">
        <v>838169</v>
      </c>
      <c r="C15" s="5" t="s">
        <v>18</v>
      </c>
      <c r="D15" s="15">
        <v>188.12</v>
      </c>
      <c r="E15" s="15"/>
    </row>
    <row r="16" spans="1:5" ht="15.75" x14ac:dyDescent="0.25">
      <c r="A16" s="4">
        <v>43454</v>
      </c>
      <c r="B16" s="5">
        <v>438009</v>
      </c>
      <c r="C16" s="5" t="s">
        <v>81</v>
      </c>
      <c r="D16" s="15">
        <v>84</v>
      </c>
      <c r="E16" s="15"/>
    </row>
    <row r="17" spans="1:5" ht="15.75" x14ac:dyDescent="0.25">
      <c r="A17" s="4">
        <v>43454</v>
      </c>
      <c r="B17" s="5">
        <v>437856</v>
      </c>
      <c r="C17" s="5" t="s">
        <v>80</v>
      </c>
      <c r="D17" s="15">
        <v>52.27</v>
      </c>
      <c r="E17" s="15"/>
    </row>
    <row r="18" spans="1:5" ht="15.75" x14ac:dyDescent="0.25">
      <c r="A18" s="4">
        <v>43455</v>
      </c>
      <c r="B18" s="5">
        <v>61240</v>
      </c>
      <c r="C18" s="5" t="s">
        <v>83</v>
      </c>
      <c r="D18" s="15">
        <v>5255.6</v>
      </c>
      <c r="E18" s="15"/>
    </row>
    <row r="19" spans="1:5" ht="15.75" x14ac:dyDescent="0.25">
      <c r="A19" s="4">
        <v>43460</v>
      </c>
      <c r="B19" s="9">
        <v>300045</v>
      </c>
      <c r="C19" s="10" t="s">
        <v>84</v>
      </c>
      <c r="D19" s="15">
        <v>8000</v>
      </c>
      <c r="E19" s="15"/>
    </row>
    <row r="20" spans="1:5" ht="15.75" x14ac:dyDescent="0.25">
      <c r="A20" s="4">
        <v>43462</v>
      </c>
      <c r="B20" s="5">
        <v>244071</v>
      </c>
      <c r="C20" s="5" t="s">
        <v>24</v>
      </c>
      <c r="D20" s="15">
        <v>501.66</v>
      </c>
      <c r="E20" s="15"/>
    </row>
    <row r="21" spans="1:5" ht="16.5" thickBot="1" x14ac:dyDescent="0.3">
      <c r="A21" s="4">
        <v>43465</v>
      </c>
      <c r="B21" s="9"/>
      <c r="C21" s="10" t="s">
        <v>91</v>
      </c>
      <c r="D21" s="15"/>
      <c r="E21" s="15">
        <v>107.58</v>
      </c>
    </row>
    <row r="22" spans="1:5" s="13" customFormat="1" ht="15.75" x14ac:dyDescent="0.25">
      <c r="A22" s="32" t="s">
        <v>93</v>
      </c>
      <c r="B22" s="33"/>
      <c r="C22" s="33"/>
      <c r="D22" s="34">
        <f>SUM(E4:E21)</f>
        <v>55107.58</v>
      </c>
      <c r="E22" s="35"/>
    </row>
    <row r="23" spans="1:5" s="13" customFormat="1" ht="16.5" thickBot="1" x14ac:dyDescent="0.3">
      <c r="A23" s="36" t="s">
        <v>94</v>
      </c>
      <c r="B23" s="37"/>
      <c r="C23" s="37"/>
      <c r="D23" s="38">
        <f>-SUM(D4:D21)</f>
        <v>-46720.91</v>
      </c>
      <c r="E23" s="39"/>
    </row>
  </sheetData>
  <sortState xmlns:xlrd2="http://schemas.microsoft.com/office/spreadsheetml/2017/richdata2" ref="A4:E21">
    <sortCondition ref="A4:A21"/>
  </sortState>
  <mergeCells count="5">
    <mergeCell ref="A22:C22"/>
    <mergeCell ref="D22:E22"/>
    <mergeCell ref="A23:C23"/>
    <mergeCell ref="D23:E23"/>
    <mergeCell ref="A1:E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75FE7-2B71-43E6-BAF5-A8B5EF121BA8}">
  <dimension ref="A1:E147"/>
  <sheetViews>
    <sheetView tabSelected="1" workbookViewId="0">
      <selection activeCell="C30" sqref="C30"/>
    </sheetView>
  </sheetViews>
  <sheetFormatPr defaultRowHeight="16.5" x14ac:dyDescent="0.3"/>
  <cols>
    <col min="1" max="1" width="19" style="25" customWidth="1"/>
    <col min="2" max="2" width="18.85546875" style="25" bestFit="1" customWidth="1"/>
    <col min="3" max="3" width="94.140625" style="25" bestFit="1" customWidth="1"/>
    <col min="4" max="4" width="47.85546875" style="25" bestFit="1" customWidth="1"/>
    <col min="5" max="5" width="17.140625" style="31" bestFit="1" customWidth="1"/>
    <col min="6" max="16384" width="9.140625" style="25"/>
  </cols>
  <sheetData>
    <row r="1" spans="1:5" ht="18" x14ac:dyDescent="0.35">
      <c r="A1" s="21" t="s">
        <v>0</v>
      </c>
      <c r="B1" s="22" t="s">
        <v>1</v>
      </c>
      <c r="C1" s="22" t="s">
        <v>3</v>
      </c>
      <c r="D1" s="23" t="s">
        <v>101</v>
      </c>
      <c r="E1" s="24" t="s">
        <v>2</v>
      </c>
    </row>
    <row r="2" spans="1:5" x14ac:dyDescent="0.3">
      <c r="A2" s="26">
        <v>43231</v>
      </c>
      <c r="B2" s="27">
        <v>180504</v>
      </c>
      <c r="C2" s="27" t="s">
        <v>7</v>
      </c>
      <c r="D2" s="27" t="s">
        <v>30</v>
      </c>
      <c r="E2" s="28">
        <v>-80</v>
      </c>
    </row>
    <row r="3" spans="1:5" x14ac:dyDescent="0.3">
      <c r="A3" s="26">
        <v>43231</v>
      </c>
      <c r="B3" s="27">
        <v>54</v>
      </c>
      <c r="C3" s="27" t="s">
        <v>7</v>
      </c>
      <c r="D3" s="27" t="s">
        <v>30</v>
      </c>
      <c r="E3" s="28">
        <v>-36.5</v>
      </c>
    </row>
    <row r="4" spans="1:5" x14ac:dyDescent="0.3">
      <c r="A4" s="26">
        <v>43231</v>
      </c>
      <c r="B4" s="27">
        <v>1</v>
      </c>
      <c r="C4" s="27" t="s">
        <v>6</v>
      </c>
      <c r="D4" s="27" t="s">
        <v>86</v>
      </c>
      <c r="E4" s="28">
        <v>27500</v>
      </c>
    </row>
    <row r="5" spans="1:5" x14ac:dyDescent="0.3">
      <c r="A5" s="26">
        <v>43238</v>
      </c>
      <c r="B5" s="27">
        <v>135794</v>
      </c>
      <c r="C5" s="27" t="s">
        <v>9</v>
      </c>
      <c r="D5" s="27" t="s">
        <v>87</v>
      </c>
      <c r="E5" s="28">
        <v>-7000</v>
      </c>
    </row>
    <row r="6" spans="1:5" x14ac:dyDescent="0.3">
      <c r="A6" s="26">
        <v>43238</v>
      </c>
      <c r="B6" s="27">
        <v>135794</v>
      </c>
      <c r="C6" s="27" t="s">
        <v>7</v>
      </c>
      <c r="D6" s="27" t="s">
        <v>30</v>
      </c>
      <c r="E6" s="28">
        <v>-9.5</v>
      </c>
    </row>
    <row r="7" spans="1:5" x14ac:dyDescent="0.3">
      <c r="A7" s="26">
        <v>43244</v>
      </c>
      <c r="B7" s="27">
        <v>300001</v>
      </c>
      <c r="C7" s="27" t="s">
        <v>10</v>
      </c>
      <c r="D7" s="27" t="s">
        <v>87</v>
      </c>
      <c r="E7" s="28">
        <v>-6500</v>
      </c>
    </row>
    <row r="8" spans="1:5" x14ac:dyDescent="0.3">
      <c r="A8" s="26">
        <v>43250</v>
      </c>
      <c r="B8" s="27">
        <v>538941</v>
      </c>
      <c r="C8" s="27" t="s">
        <v>11</v>
      </c>
      <c r="D8" s="27" t="s">
        <v>87</v>
      </c>
      <c r="E8" s="28">
        <v>-2627.8</v>
      </c>
    </row>
    <row r="9" spans="1:5" x14ac:dyDescent="0.3">
      <c r="A9" s="26">
        <v>43250</v>
      </c>
      <c r="B9" s="27">
        <v>140</v>
      </c>
      <c r="C9" s="27" t="s">
        <v>7</v>
      </c>
      <c r="D9" s="27" t="s">
        <v>30</v>
      </c>
      <c r="E9" s="28">
        <v>-1</v>
      </c>
    </row>
    <row r="10" spans="1:5" x14ac:dyDescent="0.3">
      <c r="A10" s="26">
        <v>43257</v>
      </c>
      <c r="B10" s="27">
        <v>1</v>
      </c>
      <c r="C10" s="27" t="s">
        <v>6</v>
      </c>
      <c r="D10" s="27" t="s">
        <v>86</v>
      </c>
      <c r="E10" s="28">
        <v>3000</v>
      </c>
    </row>
    <row r="11" spans="1:5" x14ac:dyDescent="0.3">
      <c r="A11" s="26">
        <v>43258</v>
      </c>
      <c r="B11" s="27">
        <v>300009</v>
      </c>
      <c r="C11" s="27" t="s">
        <v>12</v>
      </c>
      <c r="D11" s="27" t="s">
        <v>88</v>
      </c>
      <c r="E11" s="28">
        <v>-2586.64</v>
      </c>
    </row>
    <row r="12" spans="1:5" x14ac:dyDescent="0.3">
      <c r="A12" s="26">
        <v>43259</v>
      </c>
      <c r="B12" s="27">
        <v>1</v>
      </c>
      <c r="C12" s="27" t="s">
        <v>6</v>
      </c>
      <c r="D12" s="27" t="s">
        <v>86</v>
      </c>
      <c r="E12" s="28">
        <v>52000</v>
      </c>
    </row>
    <row r="13" spans="1:5" x14ac:dyDescent="0.3">
      <c r="A13" s="26">
        <v>43266</v>
      </c>
      <c r="B13" s="27">
        <v>107455</v>
      </c>
      <c r="C13" s="27" t="s">
        <v>9</v>
      </c>
      <c r="D13" s="27" t="s">
        <v>87</v>
      </c>
      <c r="E13" s="28">
        <v>-14000</v>
      </c>
    </row>
    <row r="14" spans="1:5" x14ac:dyDescent="0.3">
      <c r="A14" s="26">
        <v>43266</v>
      </c>
      <c r="B14" s="27">
        <v>300011</v>
      </c>
      <c r="C14" s="27" t="s">
        <v>15</v>
      </c>
      <c r="D14" s="27" t="s">
        <v>87</v>
      </c>
      <c r="E14" s="28">
        <v>-8000</v>
      </c>
    </row>
    <row r="15" spans="1:5" x14ac:dyDescent="0.3">
      <c r="A15" s="26">
        <v>43266</v>
      </c>
      <c r="B15" s="27">
        <v>300010</v>
      </c>
      <c r="C15" s="27" t="s">
        <v>14</v>
      </c>
      <c r="D15" s="27" t="s">
        <v>87</v>
      </c>
      <c r="E15" s="28">
        <v>-7200</v>
      </c>
    </row>
    <row r="16" spans="1:5" x14ac:dyDescent="0.3">
      <c r="A16" s="26">
        <v>43266</v>
      </c>
      <c r="B16" s="27">
        <v>564643</v>
      </c>
      <c r="C16" s="27" t="s">
        <v>13</v>
      </c>
      <c r="D16" s="27" t="s">
        <v>87</v>
      </c>
      <c r="E16" s="28">
        <v>-5255.6</v>
      </c>
    </row>
    <row r="17" spans="1:5" x14ac:dyDescent="0.3">
      <c r="A17" s="26">
        <v>43266</v>
      </c>
      <c r="B17" s="27">
        <v>107455</v>
      </c>
      <c r="C17" s="27" t="s">
        <v>7</v>
      </c>
      <c r="D17" s="27" t="s">
        <v>30</v>
      </c>
      <c r="E17" s="28">
        <v>-9.5</v>
      </c>
    </row>
    <row r="18" spans="1:5" x14ac:dyDescent="0.3">
      <c r="A18" s="26">
        <v>43266</v>
      </c>
      <c r="B18" s="27">
        <v>140</v>
      </c>
      <c r="C18" s="27" t="s">
        <v>7</v>
      </c>
      <c r="D18" s="27" t="s">
        <v>30</v>
      </c>
      <c r="E18" s="28">
        <v>-1</v>
      </c>
    </row>
    <row r="19" spans="1:5" x14ac:dyDescent="0.3">
      <c r="A19" s="26">
        <v>43269</v>
      </c>
      <c r="B19" s="27">
        <v>300012</v>
      </c>
      <c r="C19" s="27" t="s">
        <v>16</v>
      </c>
      <c r="D19" s="27" t="s">
        <v>87</v>
      </c>
      <c r="E19" s="28">
        <v>-13000</v>
      </c>
    </row>
    <row r="20" spans="1:5" x14ac:dyDescent="0.3">
      <c r="A20" s="26">
        <v>43271</v>
      </c>
      <c r="B20" s="27">
        <v>894466</v>
      </c>
      <c r="C20" s="27" t="s">
        <v>18</v>
      </c>
      <c r="D20" s="27" t="s">
        <v>85</v>
      </c>
      <c r="E20" s="28">
        <v>-324.63</v>
      </c>
    </row>
    <row r="21" spans="1:5" x14ac:dyDescent="0.3">
      <c r="A21" s="26">
        <v>43271</v>
      </c>
      <c r="B21" s="27">
        <v>492517</v>
      </c>
      <c r="C21" s="27" t="s">
        <v>17</v>
      </c>
      <c r="D21" s="27" t="s">
        <v>85</v>
      </c>
      <c r="E21" s="28">
        <v>-42</v>
      </c>
    </row>
    <row r="22" spans="1:5" x14ac:dyDescent="0.3">
      <c r="A22" s="26">
        <v>43276</v>
      </c>
      <c r="B22" s="27">
        <v>0</v>
      </c>
      <c r="C22" s="27" t="s">
        <v>7</v>
      </c>
      <c r="D22" s="27" t="s">
        <v>30</v>
      </c>
      <c r="E22" s="28">
        <v>-42</v>
      </c>
    </row>
    <row r="23" spans="1:5" x14ac:dyDescent="0.3">
      <c r="A23" s="26">
        <v>43279</v>
      </c>
      <c r="B23" s="27">
        <v>114691</v>
      </c>
      <c r="C23" s="27" t="s">
        <v>7</v>
      </c>
      <c r="D23" s="27" t="s">
        <v>30</v>
      </c>
      <c r="E23" s="28">
        <v>-9.5</v>
      </c>
    </row>
    <row r="24" spans="1:5" x14ac:dyDescent="0.3">
      <c r="A24" s="26">
        <v>43280</v>
      </c>
      <c r="B24" s="27">
        <v>134458</v>
      </c>
      <c r="C24" s="27" t="s">
        <v>7</v>
      </c>
      <c r="D24" s="27" t="s">
        <v>30</v>
      </c>
      <c r="E24" s="28">
        <v>-9.5</v>
      </c>
    </row>
    <row r="25" spans="1:5" x14ac:dyDescent="0.3">
      <c r="A25" s="26">
        <v>43280</v>
      </c>
      <c r="B25" s="27">
        <v>0</v>
      </c>
      <c r="C25" s="27" t="s">
        <v>91</v>
      </c>
      <c r="D25" s="27" t="s">
        <v>100</v>
      </c>
      <c r="E25" s="28">
        <v>113.68</v>
      </c>
    </row>
    <row r="26" spans="1:5" x14ac:dyDescent="0.3">
      <c r="A26" s="26">
        <v>43284</v>
      </c>
      <c r="B26" s="27">
        <v>334181</v>
      </c>
      <c r="C26" s="27" t="s">
        <v>22</v>
      </c>
      <c r="D26" s="27" t="s">
        <v>88</v>
      </c>
      <c r="E26" s="28">
        <v>-450</v>
      </c>
    </row>
    <row r="27" spans="1:5" x14ac:dyDescent="0.3">
      <c r="A27" s="26">
        <v>43291</v>
      </c>
      <c r="B27" s="27">
        <v>300014</v>
      </c>
      <c r="C27" s="27" t="s">
        <v>12</v>
      </c>
      <c r="D27" s="27" t="s">
        <v>88</v>
      </c>
      <c r="E27" s="28">
        <v>-2738.2</v>
      </c>
    </row>
    <row r="28" spans="1:5" x14ac:dyDescent="0.3">
      <c r="A28" s="26">
        <v>43292</v>
      </c>
      <c r="B28" s="27">
        <v>1</v>
      </c>
      <c r="C28" s="27" t="s">
        <v>23</v>
      </c>
      <c r="D28" s="27" t="s">
        <v>86</v>
      </c>
      <c r="E28" s="28">
        <v>55000</v>
      </c>
    </row>
    <row r="29" spans="1:5" x14ac:dyDescent="0.3">
      <c r="A29" s="26">
        <v>43297</v>
      </c>
      <c r="B29" s="27">
        <v>133472</v>
      </c>
      <c r="C29" s="27" t="s">
        <v>19</v>
      </c>
      <c r="D29" s="27" t="s">
        <v>87</v>
      </c>
      <c r="E29" s="28">
        <v>-14000</v>
      </c>
    </row>
    <row r="30" spans="1:5" x14ac:dyDescent="0.3">
      <c r="A30" s="26">
        <v>43297</v>
      </c>
      <c r="B30" s="27">
        <v>571002</v>
      </c>
      <c r="C30" s="27" t="s">
        <v>21</v>
      </c>
      <c r="D30" s="27" t="s">
        <v>87</v>
      </c>
      <c r="E30" s="28">
        <v>-5255.6</v>
      </c>
    </row>
    <row r="31" spans="1:5" x14ac:dyDescent="0.3">
      <c r="A31" s="26">
        <v>43297</v>
      </c>
      <c r="B31" s="27">
        <v>154776</v>
      </c>
      <c r="C31" s="27" t="s">
        <v>20</v>
      </c>
      <c r="D31" s="27" t="s">
        <v>89</v>
      </c>
      <c r="E31" s="28">
        <v>-4000</v>
      </c>
    </row>
    <row r="32" spans="1:5" x14ac:dyDescent="0.3">
      <c r="A32" s="26">
        <v>43297</v>
      </c>
      <c r="B32" s="27">
        <v>133472</v>
      </c>
      <c r="C32" s="27" t="s">
        <v>7</v>
      </c>
      <c r="D32" s="27" t="s">
        <v>30</v>
      </c>
      <c r="E32" s="28">
        <v>-9.5</v>
      </c>
    </row>
    <row r="33" spans="1:5" x14ac:dyDescent="0.3">
      <c r="A33" s="26">
        <v>43297</v>
      </c>
      <c r="B33" s="27">
        <v>154776</v>
      </c>
      <c r="C33" s="27" t="s">
        <v>7</v>
      </c>
      <c r="D33" s="27" t="s">
        <v>30</v>
      </c>
      <c r="E33" s="28">
        <v>-9.5</v>
      </c>
    </row>
    <row r="34" spans="1:5" x14ac:dyDescent="0.3">
      <c r="A34" s="26">
        <v>43297</v>
      </c>
      <c r="B34" s="27">
        <v>140</v>
      </c>
      <c r="C34" s="27" t="s">
        <v>7</v>
      </c>
      <c r="D34" s="27" t="s">
        <v>30</v>
      </c>
      <c r="E34" s="28">
        <v>-1</v>
      </c>
    </row>
    <row r="35" spans="1:5" x14ac:dyDescent="0.3">
      <c r="A35" s="26">
        <v>43298</v>
      </c>
      <c r="B35" s="27">
        <v>499456</v>
      </c>
      <c r="C35" s="27" t="s">
        <v>25</v>
      </c>
      <c r="D35" s="27" t="s">
        <v>85</v>
      </c>
      <c r="E35" s="28">
        <v>-143.1</v>
      </c>
    </row>
    <row r="36" spans="1:5" x14ac:dyDescent="0.3">
      <c r="A36" s="26">
        <v>43301</v>
      </c>
      <c r="B36" s="27">
        <v>831306</v>
      </c>
      <c r="C36" s="27" t="s">
        <v>18</v>
      </c>
      <c r="D36" s="27" t="s">
        <v>85</v>
      </c>
      <c r="E36" s="28">
        <v>-344.88</v>
      </c>
    </row>
    <row r="37" spans="1:5" x14ac:dyDescent="0.3">
      <c r="A37" s="26">
        <v>43301</v>
      </c>
      <c r="B37" s="27">
        <v>437695</v>
      </c>
      <c r="C37" s="27" t="s">
        <v>28</v>
      </c>
      <c r="D37" s="27" t="s">
        <v>85</v>
      </c>
      <c r="E37" s="28">
        <v>-260.39999999999998</v>
      </c>
    </row>
    <row r="38" spans="1:5" x14ac:dyDescent="0.3">
      <c r="A38" s="26">
        <v>43301</v>
      </c>
      <c r="B38" s="27">
        <v>437505</v>
      </c>
      <c r="C38" s="27" t="s">
        <v>27</v>
      </c>
      <c r="D38" s="27" t="s">
        <v>85</v>
      </c>
      <c r="E38" s="28">
        <v>-84</v>
      </c>
    </row>
    <row r="39" spans="1:5" x14ac:dyDescent="0.3">
      <c r="A39" s="26">
        <v>43301</v>
      </c>
      <c r="B39" s="27">
        <v>437208</v>
      </c>
      <c r="C39" s="27" t="s">
        <v>26</v>
      </c>
      <c r="D39" s="27" t="s">
        <v>85</v>
      </c>
      <c r="E39" s="28">
        <v>-39.979999999999997</v>
      </c>
    </row>
    <row r="40" spans="1:5" x14ac:dyDescent="0.3">
      <c r="A40" s="26">
        <v>43304</v>
      </c>
      <c r="B40" s="27">
        <v>180048</v>
      </c>
      <c r="C40" s="27" t="s">
        <v>29</v>
      </c>
      <c r="D40" s="27" t="s">
        <v>87</v>
      </c>
      <c r="E40" s="28">
        <v>-8000</v>
      </c>
    </row>
    <row r="41" spans="1:5" x14ac:dyDescent="0.3">
      <c r="A41" s="26">
        <v>43304</v>
      </c>
      <c r="B41" s="27">
        <v>300013</v>
      </c>
      <c r="C41" s="27" t="s">
        <v>31</v>
      </c>
      <c r="D41" s="27" t="s">
        <v>87</v>
      </c>
      <c r="E41" s="28">
        <v>-900</v>
      </c>
    </row>
    <row r="42" spans="1:5" x14ac:dyDescent="0.3">
      <c r="A42" s="26">
        <v>43304</v>
      </c>
      <c r="B42" s="27">
        <v>180048</v>
      </c>
      <c r="C42" s="27" t="s">
        <v>7</v>
      </c>
      <c r="D42" s="27" t="s">
        <v>30</v>
      </c>
      <c r="E42" s="28">
        <v>-9.5</v>
      </c>
    </row>
    <row r="43" spans="1:5" x14ac:dyDescent="0.3">
      <c r="A43" s="26">
        <v>43306</v>
      </c>
      <c r="B43" s="27">
        <v>300015</v>
      </c>
      <c r="C43" s="27" t="s">
        <v>33</v>
      </c>
      <c r="D43" s="27" t="s">
        <v>87</v>
      </c>
      <c r="E43" s="28">
        <v>-6750</v>
      </c>
    </row>
    <row r="44" spans="1:5" x14ac:dyDescent="0.3">
      <c r="A44" s="26">
        <v>43306</v>
      </c>
      <c r="B44" s="27">
        <v>133950</v>
      </c>
      <c r="C44" s="27" t="s">
        <v>32</v>
      </c>
      <c r="D44" s="27" t="s">
        <v>87</v>
      </c>
      <c r="E44" s="28">
        <v>-4550</v>
      </c>
    </row>
    <row r="45" spans="1:5" x14ac:dyDescent="0.3">
      <c r="A45" s="26">
        <v>43306</v>
      </c>
      <c r="B45" s="27">
        <v>0</v>
      </c>
      <c r="C45" s="27" t="s">
        <v>7</v>
      </c>
      <c r="D45" s="27" t="s">
        <v>30</v>
      </c>
      <c r="E45" s="28">
        <v>-42</v>
      </c>
    </row>
    <row r="46" spans="1:5" x14ac:dyDescent="0.3">
      <c r="A46" s="26">
        <v>43306</v>
      </c>
      <c r="B46" s="27">
        <v>133950</v>
      </c>
      <c r="C46" s="27" t="s">
        <v>7</v>
      </c>
      <c r="D46" s="27" t="s">
        <v>30</v>
      </c>
      <c r="E46" s="28">
        <v>-9.5</v>
      </c>
    </row>
    <row r="47" spans="1:5" x14ac:dyDescent="0.3">
      <c r="A47" s="26">
        <v>43312</v>
      </c>
      <c r="B47" s="27">
        <v>468878</v>
      </c>
      <c r="C47" s="27" t="s">
        <v>24</v>
      </c>
      <c r="D47" s="27" t="s">
        <v>88</v>
      </c>
      <c r="E47" s="28">
        <v>-236.1</v>
      </c>
    </row>
    <row r="48" spans="1:5" x14ac:dyDescent="0.3">
      <c r="A48" s="26">
        <v>43312</v>
      </c>
      <c r="B48" s="27">
        <v>140</v>
      </c>
      <c r="C48" s="27" t="s">
        <v>7</v>
      </c>
      <c r="D48" s="27" t="s">
        <v>30</v>
      </c>
      <c r="E48" s="28">
        <v>-1</v>
      </c>
    </row>
    <row r="49" spans="1:5" x14ac:dyDescent="0.3">
      <c r="A49" s="26">
        <v>43312</v>
      </c>
      <c r="B49" s="27">
        <v>0</v>
      </c>
      <c r="C49" s="27" t="s">
        <v>91</v>
      </c>
      <c r="D49" s="27" t="s">
        <v>100</v>
      </c>
      <c r="E49" s="28">
        <v>117.84</v>
      </c>
    </row>
    <row r="50" spans="1:5" x14ac:dyDescent="0.3">
      <c r="A50" s="26">
        <v>43313</v>
      </c>
      <c r="B50" s="27">
        <v>247165</v>
      </c>
      <c r="C50" s="27" t="s">
        <v>22</v>
      </c>
      <c r="D50" s="27" t="s">
        <v>88</v>
      </c>
      <c r="E50" s="28">
        <v>-250</v>
      </c>
    </row>
    <row r="51" spans="1:5" x14ac:dyDescent="0.3">
      <c r="A51" s="26">
        <v>43320</v>
      </c>
      <c r="B51" s="27">
        <v>300016</v>
      </c>
      <c r="C51" s="27" t="s">
        <v>35</v>
      </c>
      <c r="D51" s="27" t="s">
        <v>88</v>
      </c>
      <c r="E51" s="28">
        <v>-2738.2</v>
      </c>
    </row>
    <row r="52" spans="1:5" x14ac:dyDescent="0.3">
      <c r="A52" s="26">
        <v>43322</v>
      </c>
      <c r="B52" s="27">
        <v>1</v>
      </c>
      <c r="C52" s="27" t="s">
        <v>23</v>
      </c>
      <c r="D52" s="27" t="s">
        <v>86</v>
      </c>
      <c r="E52" s="28">
        <v>55000</v>
      </c>
    </row>
    <row r="53" spans="1:5" x14ac:dyDescent="0.3">
      <c r="A53" s="26">
        <v>43327</v>
      </c>
      <c r="B53" s="27">
        <v>300018</v>
      </c>
      <c r="C53" s="27" t="s">
        <v>37</v>
      </c>
      <c r="D53" s="27" t="s">
        <v>87</v>
      </c>
      <c r="E53" s="28">
        <v>-14000</v>
      </c>
    </row>
    <row r="54" spans="1:5" x14ac:dyDescent="0.3">
      <c r="A54" s="26">
        <v>43327</v>
      </c>
      <c r="B54" s="27">
        <v>300017</v>
      </c>
      <c r="C54" s="27" t="s">
        <v>36</v>
      </c>
      <c r="D54" s="27" t="s">
        <v>87</v>
      </c>
      <c r="E54" s="28">
        <v>-13000</v>
      </c>
    </row>
    <row r="55" spans="1:5" x14ac:dyDescent="0.3">
      <c r="A55" s="26">
        <v>43327</v>
      </c>
      <c r="B55" s="27">
        <v>432811</v>
      </c>
      <c r="C55" s="27" t="s">
        <v>38</v>
      </c>
      <c r="D55" s="27" t="s">
        <v>87</v>
      </c>
      <c r="E55" s="28">
        <v>-5255.6</v>
      </c>
    </row>
    <row r="56" spans="1:5" x14ac:dyDescent="0.3">
      <c r="A56" s="26">
        <v>43327</v>
      </c>
      <c r="B56" s="27">
        <v>140</v>
      </c>
      <c r="C56" s="27" t="s">
        <v>7</v>
      </c>
      <c r="D56" s="27" t="s">
        <v>30</v>
      </c>
      <c r="E56" s="28">
        <v>-1</v>
      </c>
    </row>
    <row r="57" spans="1:5" x14ac:dyDescent="0.3">
      <c r="A57" s="26">
        <v>43332</v>
      </c>
      <c r="B57" s="27">
        <v>875962</v>
      </c>
      <c r="C57" s="27" t="s">
        <v>18</v>
      </c>
      <c r="D57" s="27" t="s">
        <v>85</v>
      </c>
      <c r="E57" s="28">
        <v>-344.88</v>
      </c>
    </row>
    <row r="58" spans="1:5" x14ac:dyDescent="0.3">
      <c r="A58" s="26">
        <v>43332</v>
      </c>
      <c r="B58" s="27">
        <v>470154</v>
      </c>
      <c r="C58" s="27" t="s">
        <v>39</v>
      </c>
      <c r="D58" s="27" t="s">
        <v>85</v>
      </c>
      <c r="E58" s="28">
        <v>-260.39999999999998</v>
      </c>
    </row>
    <row r="59" spans="1:5" x14ac:dyDescent="0.3">
      <c r="A59" s="26">
        <v>43332</v>
      </c>
      <c r="B59" s="27">
        <v>479953</v>
      </c>
      <c r="C59" s="27" t="s">
        <v>41</v>
      </c>
      <c r="D59" s="27" t="s">
        <v>85</v>
      </c>
      <c r="E59" s="28">
        <v>-84</v>
      </c>
    </row>
    <row r="60" spans="1:5" x14ac:dyDescent="0.3">
      <c r="A60" s="26">
        <v>43332</v>
      </c>
      <c r="B60" s="27">
        <v>470513</v>
      </c>
      <c r="C60" s="27" t="s">
        <v>40</v>
      </c>
      <c r="D60" s="27" t="s">
        <v>85</v>
      </c>
      <c r="E60" s="28">
        <v>-52.27</v>
      </c>
    </row>
    <row r="61" spans="1:5" x14ac:dyDescent="0.3">
      <c r="A61" s="26">
        <v>43333</v>
      </c>
      <c r="B61" s="27">
        <v>127608</v>
      </c>
      <c r="C61" s="27" t="s">
        <v>42</v>
      </c>
      <c r="D61" s="27" t="s">
        <v>87</v>
      </c>
      <c r="E61" s="28">
        <v>-8000</v>
      </c>
    </row>
    <row r="62" spans="1:5" x14ac:dyDescent="0.3">
      <c r="A62" s="26">
        <v>43333</v>
      </c>
      <c r="B62" s="27">
        <v>128349</v>
      </c>
      <c r="C62" s="27" t="s">
        <v>43</v>
      </c>
      <c r="D62" s="27" t="s">
        <v>89</v>
      </c>
      <c r="E62" s="28">
        <v>-4000</v>
      </c>
    </row>
    <row r="63" spans="1:5" x14ac:dyDescent="0.3">
      <c r="A63" s="26">
        <v>43333</v>
      </c>
      <c r="B63" s="27">
        <v>127608</v>
      </c>
      <c r="C63" s="27" t="s">
        <v>7</v>
      </c>
      <c r="D63" s="27" t="s">
        <v>30</v>
      </c>
      <c r="E63" s="28">
        <v>-9.5</v>
      </c>
    </row>
    <row r="64" spans="1:5" x14ac:dyDescent="0.3">
      <c r="A64" s="26">
        <v>43333</v>
      </c>
      <c r="B64" s="27">
        <v>128349</v>
      </c>
      <c r="C64" s="27" t="s">
        <v>7</v>
      </c>
      <c r="D64" s="27" t="s">
        <v>30</v>
      </c>
      <c r="E64" s="28">
        <v>-9.5</v>
      </c>
    </row>
    <row r="65" spans="1:5" x14ac:dyDescent="0.3">
      <c r="A65" s="26">
        <v>43339</v>
      </c>
      <c r="B65" s="27">
        <v>0</v>
      </c>
      <c r="C65" s="27" t="s">
        <v>7</v>
      </c>
      <c r="D65" s="27" t="s">
        <v>30</v>
      </c>
      <c r="E65" s="28">
        <v>-42</v>
      </c>
    </row>
    <row r="66" spans="1:5" x14ac:dyDescent="0.3">
      <c r="A66" s="26">
        <v>43343</v>
      </c>
      <c r="B66" s="27">
        <v>313355</v>
      </c>
      <c r="C66" s="27" t="s">
        <v>34</v>
      </c>
      <c r="D66" s="27" t="s">
        <v>88</v>
      </c>
      <c r="E66" s="28">
        <v>-4250.83</v>
      </c>
    </row>
    <row r="67" spans="1:5" x14ac:dyDescent="0.3">
      <c r="A67" s="26">
        <v>43343</v>
      </c>
      <c r="B67" s="27">
        <v>0</v>
      </c>
      <c r="C67" s="27" t="s">
        <v>91</v>
      </c>
      <c r="D67" s="27" t="s">
        <v>100</v>
      </c>
      <c r="E67" s="28">
        <v>176.1</v>
      </c>
    </row>
    <row r="68" spans="1:5" x14ac:dyDescent="0.3">
      <c r="A68" s="26">
        <v>43346</v>
      </c>
      <c r="B68" s="27">
        <v>682852</v>
      </c>
      <c r="C68" s="27" t="s">
        <v>22</v>
      </c>
      <c r="D68" s="27" t="s">
        <v>88</v>
      </c>
      <c r="E68" s="28">
        <v>-250</v>
      </c>
    </row>
    <row r="69" spans="1:5" x14ac:dyDescent="0.3">
      <c r="A69" s="26">
        <v>43348</v>
      </c>
      <c r="B69" s="27">
        <v>82018</v>
      </c>
      <c r="C69" s="27" t="s">
        <v>7</v>
      </c>
      <c r="D69" s="27" t="s">
        <v>30</v>
      </c>
      <c r="E69" s="28">
        <v>-99</v>
      </c>
    </row>
    <row r="70" spans="1:5" x14ac:dyDescent="0.3">
      <c r="A70" s="26">
        <v>43353</v>
      </c>
      <c r="B70" s="27">
        <v>300019</v>
      </c>
      <c r="C70" s="27" t="s">
        <v>47</v>
      </c>
      <c r="D70" s="27" t="s">
        <v>88</v>
      </c>
      <c r="E70" s="28">
        <v>-2738.2</v>
      </c>
    </row>
    <row r="71" spans="1:5" x14ac:dyDescent="0.3">
      <c r="A71" s="26">
        <v>43355</v>
      </c>
      <c r="B71" s="27">
        <v>434643</v>
      </c>
      <c r="C71" s="27" t="s">
        <v>6</v>
      </c>
      <c r="D71" s="27" t="s">
        <v>86</v>
      </c>
      <c r="E71" s="28">
        <v>25000</v>
      </c>
    </row>
    <row r="72" spans="1:5" x14ac:dyDescent="0.3">
      <c r="A72" s="26">
        <v>43355</v>
      </c>
      <c r="B72" s="27">
        <v>1</v>
      </c>
      <c r="C72" s="27" t="s">
        <v>23</v>
      </c>
      <c r="D72" s="27" t="s">
        <v>86</v>
      </c>
      <c r="E72" s="28">
        <v>30000</v>
      </c>
    </row>
    <row r="73" spans="1:5" x14ac:dyDescent="0.3">
      <c r="A73" s="26">
        <v>43361</v>
      </c>
      <c r="B73" s="27">
        <v>243762</v>
      </c>
      <c r="C73" s="27" t="s">
        <v>48</v>
      </c>
      <c r="D73" s="27" t="s">
        <v>87</v>
      </c>
      <c r="E73" s="28">
        <v>-5255.6</v>
      </c>
    </row>
    <row r="74" spans="1:5" x14ac:dyDescent="0.3">
      <c r="A74" s="26">
        <v>43363</v>
      </c>
      <c r="B74" s="27">
        <v>157557</v>
      </c>
      <c r="C74" s="27" t="s">
        <v>49</v>
      </c>
      <c r="D74" s="27" t="s">
        <v>87</v>
      </c>
      <c r="E74" s="28">
        <v>-13696.2</v>
      </c>
    </row>
    <row r="75" spans="1:5" x14ac:dyDescent="0.3">
      <c r="A75" s="26">
        <v>43363</v>
      </c>
      <c r="B75" s="27">
        <v>300020</v>
      </c>
      <c r="C75" s="27" t="s">
        <v>50</v>
      </c>
      <c r="D75" s="27" t="s">
        <v>87</v>
      </c>
      <c r="E75" s="28">
        <v>-8000</v>
      </c>
    </row>
    <row r="76" spans="1:5" x14ac:dyDescent="0.3">
      <c r="A76" s="26">
        <v>43363</v>
      </c>
      <c r="B76" s="27">
        <v>826584</v>
      </c>
      <c r="C76" s="27" t="s">
        <v>18</v>
      </c>
      <c r="D76" s="27" t="s">
        <v>85</v>
      </c>
      <c r="E76" s="28">
        <v>-344.88</v>
      </c>
    </row>
    <row r="77" spans="1:5" x14ac:dyDescent="0.3">
      <c r="A77" s="26">
        <v>43363</v>
      </c>
      <c r="B77" s="27">
        <v>428013</v>
      </c>
      <c r="C77" s="27" t="s">
        <v>52</v>
      </c>
      <c r="D77" s="27" t="s">
        <v>85</v>
      </c>
      <c r="E77" s="28">
        <v>-260.39999999999998</v>
      </c>
    </row>
    <row r="78" spans="1:5" x14ac:dyDescent="0.3">
      <c r="A78" s="26">
        <v>43363</v>
      </c>
      <c r="B78" s="27">
        <v>428183</v>
      </c>
      <c r="C78" s="27" t="s">
        <v>53</v>
      </c>
      <c r="D78" s="27" t="s">
        <v>85</v>
      </c>
      <c r="E78" s="28">
        <v>-84</v>
      </c>
    </row>
    <row r="79" spans="1:5" x14ac:dyDescent="0.3">
      <c r="A79" s="26">
        <v>43363</v>
      </c>
      <c r="B79" s="27">
        <v>427886</v>
      </c>
      <c r="C79" s="27" t="s">
        <v>51</v>
      </c>
      <c r="D79" s="27" t="s">
        <v>85</v>
      </c>
      <c r="E79" s="28">
        <v>-52.27</v>
      </c>
    </row>
    <row r="80" spans="1:5" x14ac:dyDescent="0.3">
      <c r="A80" s="26">
        <v>43367</v>
      </c>
      <c r="B80" s="27">
        <v>300021</v>
      </c>
      <c r="C80" s="27" t="s">
        <v>54</v>
      </c>
      <c r="D80" s="27" t="s">
        <v>87</v>
      </c>
      <c r="E80" s="28">
        <v>-13000</v>
      </c>
    </row>
    <row r="81" spans="1:5" x14ac:dyDescent="0.3">
      <c r="A81" s="26">
        <v>43367</v>
      </c>
      <c r="B81" s="27">
        <v>300022</v>
      </c>
      <c r="C81" s="27" t="s">
        <v>55</v>
      </c>
      <c r="D81" s="27" t="s">
        <v>89</v>
      </c>
      <c r="E81" s="28">
        <v>-3919.61</v>
      </c>
    </row>
    <row r="82" spans="1:5" x14ac:dyDescent="0.3">
      <c r="A82" s="26">
        <v>43371</v>
      </c>
      <c r="B82" s="27">
        <v>597075</v>
      </c>
      <c r="C82" s="27" t="s">
        <v>24</v>
      </c>
      <c r="D82" s="27" t="s">
        <v>88</v>
      </c>
      <c r="E82" s="28">
        <v>-250.83</v>
      </c>
    </row>
    <row r="83" spans="1:5" x14ac:dyDescent="0.3">
      <c r="A83" s="26">
        <v>43371</v>
      </c>
      <c r="B83" s="27">
        <v>0</v>
      </c>
      <c r="C83" s="27" t="s">
        <v>91</v>
      </c>
      <c r="D83" s="27" t="s">
        <v>100</v>
      </c>
      <c r="E83" s="28">
        <v>198.84</v>
      </c>
    </row>
    <row r="84" spans="1:5" x14ac:dyDescent="0.3">
      <c r="A84" s="26">
        <v>43375</v>
      </c>
      <c r="B84" s="27">
        <v>447857</v>
      </c>
      <c r="C84" s="27" t="s">
        <v>45</v>
      </c>
      <c r="D84" s="27" t="s">
        <v>88</v>
      </c>
      <c r="E84" s="28">
        <v>-250</v>
      </c>
    </row>
    <row r="85" spans="1:5" x14ac:dyDescent="0.3">
      <c r="A85" s="26">
        <v>43378</v>
      </c>
      <c r="B85" s="27">
        <v>300023</v>
      </c>
      <c r="C85" s="27" t="s">
        <v>47</v>
      </c>
      <c r="D85" s="27" t="s">
        <v>88</v>
      </c>
      <c r="E85" s="28">
        <v>-2738.2</v>
      </c>
    </row>
    <row r="86" spans="1:5" x14ac:dyDescent="0.3">
      <c r="A86" s="26">
        <v>43378</v>
      </c>
      <c r="B86" s="27">
        <v>92018</v>
      </c>
      <c r="C86" s="27" t="s">
        <v>7</v>
      </c>
      <c r="D86" s="27" t="s">
        <v>30</v>
      </c>
      <c r="E86" s="28">
        <v>-99</v>
      </c>
    </row>
    <row r="87" spans="1:5" x14ac:dyDescent="0.3">
      <c r="A87" s="26">
        <v>43383</v>
      </c>
      <c r="B87" s="27">
        <v>651325</v>
      </c>
      <c r="C87" s="27" t="s">
        <v>46</v>
      </c>
      <c r="D87" s="27" t="s">
        <v>85</v>
      </c>
      <c r="E87" s="28">
        <v>-384.19</v>
      </c>
    </row>
    <row r="88" spans="1:5" x14ac:dyDescent="0.3">
      <c r="A88" s="26">
        <v>43384</v>
      </c>
      <c r="B88" s="27">
        <v>362776</v>
      </c>
      <c r="C88" s="27" t="s">
        <v>23</v>
      </c>
      <c r="D88" s="27" t="s">
        <v>86</v>
      </c>
      <c r="E88" s="28">
        <v>25000</v>
      </c>
    </row>
    <row r="89" spans="1:5" x14ac:dyDescent="0.3">
      <c r="A89" s="26">
        <v>43384</v>
      </c>
      <c r="B89" s="27">
        <v>1</v>
      </c>
      <c r="C89" s="27" t="s">
        <v>23</v>
      </c>
      <c r="D89" s="27" t="s">
        <v>86</v>
      </c>
      <c r="E89" s="28">
        <v>30000</v>
      </c>
    </row>
    <row r="90" spans="1:5" x14ac:dyDescent="0.3">
      <c r="A90" s="26">
        <v>43388</v>
      </c>
      <c r="B90" s="27">
        <v>300025</v>
      </c>
      <c r="C90" s="27" t="s">
        <v>56</v>
      </c>
      <c r="D90" s="27" t="s">
        <v>87</v>
      </c>
      <c r="E90" s="28">
        <v>-13696.2</v>
      </c>
    </row>
    <row r="91" spans="1:5" x14ac:dyDescent="0.3">
      <c r="A91" s="26">
        <v>43389</v>
      </c>
      <c r="B91" s="27">
        <v>0</v>
      </c>
      <c r="C91" s="27" t="s">
        <v>44</v>
      </c>
      <c r="D91" s="41" t="s">
        <v>89</v>
      </c>
      <c r="E91" s="28">
        <v>-36318.07</v>
      </c>
    </row>
    <row r="92" spans="1:5" x14ac:dyDescent="0.3">
      <c r="A92" s="26">
        <v>43389</v>
      </c>
      <c r="B92" s="27">
        <v>0</v>
      </c>
      <c r="C92" s="27" t="s">
        <v>90</v>
      </c>
      <c r="D92" s="41" t="s">
        <v>85</v>
      </c>
      <c r="E92" s="28">
        <v>-250.83</v>
      </c>
    </row>
    <row r="93" spans="1:5" x14ac:dyDescent="0.3">
      <c r="A93" s="26">
        <v>43389</v>
      </c>
      <c r="B93" s="27">
        <v>0</v>
      </c>
      <c r="C93" s="27" t="s">
        <v>90</v>
      </c>
      <c r="D93" s="41" t="s">
        <v>85</v>
      </c>
      <c r="E93" s="28">
        <v>-250.83</v>
      </c>
    </row>
    <row r="94" spans="1:5" x14ac:dyDescent="0.3">
      <c r="A94" s="26">
        <v>43390</v>
      </c>
      <c r="B94" s="27">
        <v>300026</v>
      </c>
      <c r="C94" s="27" t="s">
        <v>57</v>
      </c>
      <c r="D94" s="27" t="s">
        <v>87</v>
      </c>
      <c r="E94" s="28">
        <v>-13000</v>
      </c>
    </row>
    <row r="95" spans="1:5" x14ac:dyDescent="0.3">
      <c r="A95" s="26">
        <v>43391</v>
      </c>
      <c r="B95" s="27">
        <v>300024</v>
      </c>
      <c r="C95" s="27" t="s">
        <v>58</v>
      </c>
      <c r="D95" s="27" t="s">
        <v>87</v>
      </c>
      <c r="E95" s="28">
        <v>-8000</v>
      </c>
    </row>
    <row r="96" spans="1:5" x14ac:dyDescent="0.3">
      <c r="A96" s="26">
        <v>43392</v>
      </c>
      <c r="B96" s="27">
        <v>842911</v>
      </c>
      <c r="C96" s="27" t="s">
        <v>18</v>
      </c>
      <c r="D96" s="27" t="s">
        <v>85</v>
      </c>
      <c r="E96" s="28">
        <v>-344.88</v>
      </c>
    </row>
    <row r="97" spans="1:5" x14ac:dyDescent="0.3">
      <c r="A97" s="26">
        <v>43392</v>
      </c>
      <c r="B97" s="27">
        <v>446560</v>
      </c>
      <c r="C97" s="27" t="s">
        <v>60</v>
      </c>
      <c r="D97" s="27" t="s">
        <v>85</v>
      </c>
      <c r="E97" s="28">
        <v>-260.39999999999998</v>
      </c>
    </row>
    <row r="98" spans="1:5" x14ac:dyDescent="0.3">
      <c r="A98" s="26">
        <v>43392</v>
      </c>
      <c r="B98" s="27">
        <v>446708</v>
      </c>
      <c r="C98" s="27" t="s">
        <v>61</v>
      </c>
      <c r="D98" s="27" t="s">
        <v>85</v>
      </c>
      <c r="E98" s="28">
        <v>-84</v>
      </c>
    </row>
    <row r="99" spans="1:5" x14ac:dyDescent="0.3">
      <c r="A99" s="26">
        <v>43392</v>
      </c>
      <c r="B99" s="27">
        <v>445467</v>
      </c>
      <c r="C99" s="27" t="s">
        <v>59</v>
      </c>
      <c r="D99" s="27" t="s">
        <v>85</v>
      </c>
      <c r="E99" s="28">
        <v>-52.27</v>
      </c>
    </row>
    <row r="100" spans="1:5" x14ac:dyDescent="0.3">
      <c r="A100" s="26">
        <v>43397</v>
      </c>
      <c r="B100" s="27">
        <v>205350</v>
      </c>
      <c r="C100" s="27" t="s">
        <v>62</v>
      </c>
      <c r="D100" s="27" t="s">
        <v>87</v>
      </c>
      <c r="E100" s="28">
        <v>-5255.6</v>
      </c>
    </row>
    <row r="101" spans="1:5" x14ac:dyDescent="0.3">
      <c r="A101" s="26">
        <v>43399</v>
      </c>
      <c r="B101" s="27">
        <v>300027</v>
      </c>
      <c r="C101" s="27" t="s">
        <v>63</v>
      </c>
      <c r="D101" s="27" t="s">
        <v>89</v>
      </c>
      <c r="E101" s="28">
        <v>-3919.61</v>
      </c>
    </row>
    <row r="102" spans="1:5" x14ac:dyDescent="0.3">
      <c r="A102" s="26">
        <v>43404</v>
      </c>
      <c r="B102" s="27">
        <v>0</v>
      </c>
      <c r="C102" s="27" t="s">
        <v>91</v>
      </c>
      <c r="D102" s="27" t="s">
        <v>100</v>
      </c>
      <c r="E102" s="28">
        <v>87.62</v>
      </c>
    </row>
    <row r="103" spans="1:5" x14ac:dyDescent="0.3">
      <c r="A103" s="26">
        <v>43405</v>
      </c>
      <c r="B103" s="27">
        <v>0</v>
      </c>
      <c r="C103" s="27" t="s">
        <v>5</v>
      </c>
      <c r="D103" s="27" t="s">
        <v>88</v>
      </c>
      <c r="E103" s="28">
        <v>-250</v>
      </c>
    </row>
    <row r="104" spans="1:5" x14ac:dyDescent="0.3">
      <c r="A104" s="26">
        <v>43410</v>
      </c>
      <c r="B104" s="27">
        <v>0</v>
      </c>
      <c r="C104" s="27" t="s">
        <v>92</v>
      </c>
      <c r="D104" s="27" t="s">
        <v>88</v>
      </c>
      <c r="E104" s="28">
        <v>-250.83</v>
      </c>
    </row>
    <row r="105" spans="1:5" x14ac:dyDescent="0.3">
      <c r="A105" s="26">
        <v>43410</v>
      </c>
      <c r="B105" s="27">
        <v>102018</v>
      </c>
      <c r="C105" s="27" t="s">
        <v>7</v>
      </c>
      <c r="D105" s="27" t="s">
        <v>30</v>
      </c>
      <c r="E105" s="28">
        <v>-99</v>
      </c>
    </row>
    <row r="106" spans="1:5" x14ac:dyDescent="0.3">
      <c r="A106" s="26">
        <v>43411</v>
      </c>
      <c r="B106" s="27">
        <v>300028</v>
      </c>
      <c r="C106" s="27" t="s">
        <v>35</v>
      </c>
      <c r="D106" s="27" t="s">
        <v>88</v>
      </c>
      <c r="E106" s="28">
        <v>-2738.2</v>
      </c>
    </row>
    <row r="107" spans="1:5" x14ac:dyDescent="0.3">
      <c r="A107" s="26">
        <v>43416</v>
      </c>
      <c r="B107" s="27">
        <v>595512</v>
      </c>
      <c r="C107" s="27" t="s">
        <v>46</v>
      </c>
      <c r="D107" s="27" t="s">
        <v>85</v>
      </c>
      <c r="E107" s="28">
        <v>-384.19</v>
      </c>
    </row>
    <row r="108" spans="1:5" x14ac:dyDescent="0.3">
      <c r="A108" s="26">
        <v>43417</v>
      </c>
      <c r="B108" s="27">
        <v>1</v>
      </c>
      <c r="C108" s="27" t="s">
        <v>23</v>
      </c>
      <c r="D108" s="27" t="s">
        <v>86</v>
      </c>
      <c r="E108" s="28">
        <v>27500</v>
      </c>
    </row>
    <row r="109" spans="1:5" x14ac:dyDescent="0.3">
      <c r="A109" s="26">
        <v>43418</v>
      </c>
      <c r="B109" s="27">
        <v>300031</v>
      </c>
      <c r="C109" s="27" t="s">
        <v>66</v>
      </c>
      <c r="D109" s="27" t="s">
        <v>87</v>
      </c>
      <c r="E109" s="28">
        <v>-6815.33</v>
      </c>
    </row>
    <row r="110" spans="1:5" x14ac:dyDescent="0.3">
      <c r="A110" s="26">
        <v>43418</v>
      </c>
      <c r="B110" s="27">
        <v>300030</v>
      </c>
      <c r="C110" s="27" t="s">
        <v>65</v>
      </c>
      <c r="D110" s="27" t="s">
        <v>87</v>
      </c>
      <c r="E110" s="28">
        <v>-6500</v>
      </c>
    </row>
    <row r="111" spans="1:5" x14ac:dyDescent="0.3">
      <c r="A111" s="26">
        <v>43418</v>
      </c>
      <c r="B111" s="27">
        <v>300029</v>
      </c>
      <c r="C111" s="27" t="s">
        <v>64</v>
      </c>
      <c r="D111" s="27" t="s">
        <v>87</v>
      </c>
      <c r="E111" s="28">
        <v>-4000</v>
      </c>
    </row>
    <row r="112" spans="1:5" x14ac:dyDescent="0.3">
      <c r="A112" s="26">
        <v>43420</v>
      </c>
      <c r="B112" s="27">
        <v>142825</v>
      </c>
      <c r="C112" s="27" t="s">
        <v>67</v>
      </c>
      <c r="D112" s="27" t="s">
        <v>87</v>
      </c>
      <c r="E112" s="28">
        <v>-2627.8</v>
      </c>
    </row>
    <row r="113" spans="1:5" x14ac:dyDescent="0.3">
      <c r="A113" s="26">
        <v>43424</v>
      </c>
      <c r="B113" s="27">
        <v>891676</v>
      </c>
      <c r="C113" s="27" t="s">
        <v>18</v>
      </c>
      <c r="D113" s="27" t="s">
        <v>85</v>
      </c>
      <c r="E113" s="28">
        <v>-344.88</v>
      </c>
    </row>
    <row r="114" spans="1:5" x14ac:dyDescent="0.3">
      <c r="A114" s="26">
        <v>43424</v>
      </c>
      <c r="B114" s="27">
        <v>497822</v>
      </c>
      <c r="C114" s="27" t="s">
        <v>70</v>
      </c>
      <c r="D114" s="27" t="s">
        <v>85</v>
      </c>
      <c r="E114" s="28">
        <v>-260.39999999999998</v>
      </c>
    </row>
    <row r="115" spans="1:5" x14ac:dyDescent="0.3">
      <c r="A115" s="26">
        <v>43424</v>
      </c>
      <c r="B115" s="27">
        <v>497633</v>
      </c>
      <c r="C115" s="27" t="s">
        <v>69</v>
      </c>
      <c r="D115" s="27" t="s">
        <v>85</v>
      </c>
      <c r="E115" s="28">
        <v>-84</v>
      </c>
    </row>
    <row r="116" spans="1:5" x14ac:dyDescent="0.3">
      <c r="A116" s="26">
        <v>43424</v>
      </c>
      <c r="B116" s="27">
        <v>497470</v>
      </c>
      <c r="C116" s="27" t="s">
        <v>68</v>
      </c>
      <c r="D116" s="27" t="s">
        <v>85</v>
      </c>
      <c r="E116" s="28">
        <v>-52.27</v>
      </c>
    </row>
    <row r="117" spans="1:5" x14ac:dyDescent="0.3">
      <c r="A117" s="26">
        <v>43430</v>
      </c>
      <c r="B117" s="27">
        <v>300033</v>
      </c>
      <c r="C117" s="27" t="s">
        <v>73</v>
      </c>
      <c r="D117" s="27" t="s">
        <v>87</v>
      </c>
      <c r="E117" s="28">
        <v>-6860</v>
      </c>
    </row>
    <row r="118" spans="1:5" x14ac:dyDescent="0.3">
      <c r="A118" s="26">
        <v>43430</v>
      </c>
      <c r="B118" s="27">
        <v>300032</v>
      </c>
      <c r="C118" s="27" t="s">
        <v>72</v>
      </c>
      <c r="D118" s="27" t="s">
        <v>87</v>
      </c>
      <c r="E118" s="28">
        <v>-6500</v>
      </c>
    </row>
    <row r="119" spans="1:5" x14ac:dyDescent="0.3">
      <c r="A119" s="26">
        <v>43430</v>
      </c>
      <c r="B119" s="27">
        <v>300034</v>
      </c>
      <c r="C119" s="27" t="s">
        <v>74</v>
      </c>
      <c r="D119" s="27" t="s">
        <v>87</v>
      </c>
      <c r="E119" s="28">
        <v>-4000</v>
      </c>
    </row>
    <row r="120" spans="1:5" x14ac:dyDescent="0.3">
      <c r="A120" s="26">
        <v>43430</v>
      </c>
      <c r="B120" s="27">
        <v>201714</v>
      </c>
      <c r="C120" s="27" t="s">
        <v>71</v>
      </c>
      <c r="D120" s="27" t="s">
        <v>87</v>
      </c>
      <c r="E120" s="28">
        <v>-2627.8</v>
      </c>
    </row>
    <row r="121" spans="1:5" x14ac:dyDescent="0.3">
      <c r="A121" s="26">
        <v>43430</v>
      </c>
      <c r="B121" s="27">
        <v>1</v>
      </c>
      <c r="C121" s="27" t="s">
        <v>23</v>
      </c>
      <c r="D121" s="27" t="s">
        <v>86</v>
      </c>
      <c r="E121" s="28">
        <v>27500</v>
      </c>
    </row>
    <row r="122" spans="1:5" x14ac:dyDescent="0.3">
      <c r="A122" s="26">
        <v>43434</v>
      </c>
      <c r="B122" s="27">
        <v>0</v>
      </c>
      <c r="C122" s="27" t="s">
        <v>91</v>
      </c>
      <c r="D122" s="27" t="s">
        <v>100</v>
      </c>
      <c r="E122" s="28">
        <v>8.34</v>
      </c>
    </row>
    <row r="123" spans="1:5" x14ac:dyDescent="0.3">
      <c r="A123" s="26">
        <v>43437</v>
      </c>
      <c r="B123" s="27">
        <v>300035</v>
      </c>
      <c r="C123" s="27" t="s">
        <v>75</v>
      </c>
      <c r="D123" s="27" t="s">
        <v>88</v>
      </c>
      <c r="E123" s="28">
        <v>-1045.1199999999999</v>
      </c>
    </row>
    <row r="124" spans="1:5" x14ac:dyDescent="0.3">
      <c r="A124" s="26">
        <v>43437</v>
      </c>
      <c r="B124" s="27">
        <v>703429</v>
      </c>
      <c r="C124" s="27" t="s">
        <v>22</v>
      </c>
      <c r="D124" s="27" t="s">
        <v>88</v>
      </c>
      <c r="E124" s="28">
        <v>-250</v>
      </c>
    </row>
    <row r="125" spans="1:5" x14ac:dyDescent="0.3">
      <c r="A125" s="26">
        <v>43439</v>
      </c>
      <c r="B125" s="27">
        <v>112018</v>
      </c>
      <c r="C125" s="27" t="s">
        <v>7</v>
      </c>
      <c r="D125" s="27" t="s">
        <v>30</v>
      </c>
      <c r="E125" s="28">
        <v>-99</v>
      </c>
    </row>
    <row r="126" spans="1:5" x14ac:dyDescent="0.3">
      <c r="A126" s="26">
        <v>43440</v>
      </c>
      <c r="B126" s="27">
        <v>300036</v>
      </c>
      <c r="C126" s="27" t="s">
        <v>47</v>
      </c>
      <c r="D126" s="27" t="s">
        <v>88</v>
      </c>
      <c r="E126" s="28">
        <v>-2738.2</v>
      </c>
    </row>
    <row r="127" spans="1:5" x14ac:dyDescent="0.3">
      <c r="A127" s="26">
        <v>43444</v>
      </c>
      <c r="B127" s="27">
        <v>706388</v>
      </c>
      <c r="C127" s="27" t="s">
        <v>76</v>
      </c>
      <c r="D127" s="27" t="s">
        <v>85</v>
      </c>
      <c r="E127" s="28">
        <v>-324.67</v>
      </c>
    </row>
    <row r="128" spans="1:5" x14ac:dyDescent="0.3">
      <c r="A128" s="26">
        <v>43444</v>
      </c>
      <c r="B128" s="27">
        <v>1</v>
      </c>
      <c r="C128" s="27" t="s">
        <v>23</v>
      </c>
      <c r="D128" s="27" t="s">
        <v>86</v>
      </c>
      <c r="E128" s="28">
        <v>55000</v>
      </c>
    </row>
    <row r="129" spans="1:5" x14ac:dyDescent="0.3">
      <c r="A129" s="26">
        <v>43451</v>
      </c>
      <c r="B129" s="27">
        <v>300038</v>
      </c>
      <c r="C129" s="27" t="s">
        <v>78</v>
      </c>
      <c r="D129" s="27" t="s">
        <v>87</v>
      </c>
      <c r="E129" s="28">
        <v>-13720</v>
      </c>
    </row>
    <row r="130" spans="1:5" x14ac:dyDescent="0.3">
      <c r="A130" s="26">
        <v>43451</v>
      </c>
      <c r="B130" s="27">
        <v>300037</v>
      </c>
      <c r="C130" s="27" t="s">
        <v>77</v>
      </c>
      <c r="D130" s="27" t="s">
        <v>87</v>
      </c>
      <c r="E130" s="28">
        <v>-13000</v>
      </c>
    </row>
    <row r="131" spans="1:5" x14ac:dyDescent="0.3">
      <c r="A131" s="26">
        <v>43454</v>
      </c>
      <c r="B131" s="27">
        <v>300039</v>
      </c>
      <c r="C131" s="27" t="s">
        <v>79</v>
      </c>
      <c r="D131" s="27" t="s">
        <v>88</v>
      </c>
      <c r="E131" s="28">
        <v>-856.99</v>
      </c>
    </row>
    <row r="132" spans="1:5" x14ac:dyDescent="0.3">
      <c r="A132" s="26">
        <v>43454</v>
      </c>
      <c r="B132" s="27">
        <v>838074</v>
      </c>
      <c r="C132" s="27" t="s">
        <v>18</v>
      </c>
      <c r="D132" s="27" t="s">
        <v>85</v>
      </c>
      <c r="E132" s="28">
        <v>-344.88</v>
      </c>
    </row>
    <row r="133" spans="1:5" x14ac:dyDescent="0.3">
      <c r="A133" s="26">
        <v>43454</v>
      </c>
      <c r="B133" s="27">
        <v>438195</v>
      </c>
      <c r="C133" s="27" t="s">
        <v>82</v>
      </c>
      <c r="D133" s="27" t="s">
        <v>85</v>
      </c>
      <c r="E133" s="28">
        <v>-260.39999999999998</v>
      </c>
    </row>
    <row r="134" spans="1:5" x14ac:dyDescent="0.3">
      <c r="A134" s="26">
        <v>43454</v>
      </c>
      <c r="B134" s="27">
        <v>838169</v>
      </c>
      <c r="C134" s="27" t="s">
        <v>18</v>
      </c>
      <c r="D134" s="27" t="s">
        <v>85</v>
      </c>
      <c r="E134" s="28">
        <v>-188.12</v>
      </c>
    </row>
    <row r="135" spans="1:5" x14ac:dyDescent="0.3">
      <c r="A135" s="26">
        <v>43454</v>
      </c>
      <c r="B135" s="27">
        <v>438009</v>
      </c>
      <c r="C135" s="27" t="s">
        <v>81</v>
      </c>
      <c r="D135" s="27" t="s">
        <v>85</v>
      </c>
      <c r="E135" s="28">
        <v>-84</v>
      </c>
    </row>
    <row r="136" spans="1:5" x14ac:dyDescent="0.3">
      <c r="A136" s="26">
        <v>43454</v>
      </c>
      <c r="B136" s="27">
        <v>437856</v>
      </c>
      <c r="C136" s="27" t="s">
        <v>80</v>
      </c>
      <c r="D136" s="27" t="s">
        <v>85</v>
      </c>
      <c r="E136" s="28">
        <v>-52.27</v>
      </c>
    </row>
    <row r="137" spans="1:5" x14ac:dyDescent="0.3">
      <c r="A137" s="26">
        <v>43455</v>
      </c>
      <c r="B137" s="27">
        <v>61240</v>
      </c>
      <c r="C137" s="27" t="s">
        <v>83</v>
      </c>
      <c r="D137" s="27" t="s">
        <v>87</v>
      </c>
      <c r="E137" s="28">
        <v>-5255.6</v>
      </c>
    </row>
    <row r="138" spans="1:5" x14ac:dyDescent="0.3">
      <c r="A138" s="26">
        <v>43460</v>
      </c>
      <c r="B138" s="27">
        <v>300045</v>
      </c>
      <c r="C138" s="27" t="s">
        <v>84</v>
      </c>
      <c r="D138" s="27" t="s">
        <v>87</v>
      </c>
      <c r="E138" s="28">
        <v>-8000</v>
      </c>
    </row>
    <row r="139" spans="1:5" x14ac:dyDescent="0.3">
      <c r="A139" s="26">
        <v>43462</v>
      </c>
      <c r="B139" s="27">
        <v>244071</v>
      </c>
      <c r="C139" s="27" t="s">
        <v>24</v>
      </c>
      <c r="D139" s="27" t="s">
        <v>88</v>
      </c>
      <c r="E139" s="28">
        <v>-250.83</v>
      </c>
    </row>
    <row r="140" spans="1:5" x14ac:dyDescent="0.3">
      <c r="A140" s="26">
        <v>43465</v>
      </c>
      <c r="B140" s="27">
        <v>0</v>
      </c>
      <c r="C140" s="27" t="s">
        <v>91</v>
      </c>
      <c r="D140" s="27" t="s">
        <v>100</v>
      </c>
      <c r="E140" s="28">
        <v>107.58</v>
      </c>
    </row>
    <row r="141" spans="1:5" x14ac:dyDescent="0.3">
      <c r="E141" s="25"/>
    </row>
    <row r="142" spans="1:5" x14ac:dyDescent="0.3">
      <c r="E142" s="29">
        <f>SUM(E2:E140)</f>
        <v>22722.54</v>
      </c>
    </row>
    <row r="143" spans="1:5" x14ac:dyDescent="0.3">
      <c r="E143" s="25"/>
    </row>
    <row r="144" spans="1:5" x14ac:dyDescent="0.3">
      <c r="E144" s="25"/>
    </row>
    <row r="145" spans="5:5" x14ac:dyDescent="0.3">
      <c r="E145" s="25"/>
    </row>
    <row r="146" spans="5:5" x14ac:dyDescent="0.3">
      <c r="E146" s="25"/>
    </row>
    <row r="147" spans="5:5" x14ac:dyDescent="0.3">
      <c r="E147" s="30"/>
    </row>
  </sheetData>
  <autoFilter ref="A1:E147" xr:uid="{552D3ADF-1028-4362-8FE7-02FBD3CBD9FB}"/>
  <sortState xmlns:xlrd2="http://schemas.microsoft.com/office/spreadsheetml/2017/richdata2" ref="A2:E140">
    <sortCondition ref="A2:A140"/>
  </sortState>
  <conditionalFormatting sqref="E149:E165">
    <cfRule type="duplicateValues" dxfId="0" priority="2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05.2018</vt:lpstr>
      <vt:lpstr>06.2018</vt:lpstr>
      <vt:lpstr>07.2018</vt:lpstr>
      <vt:lpstr>08.2018</vt:lpstr>
      <vt:lpstr>09.2018</vt:lpstr>
      <vt:lpstr>10.2018</vt:lpstr>
      <vt:lpstr>11.2018</vt:lpstr>
      <vt:lpstr>12.2018</vt:lpstr>
      <vt:lpstr>Prestação de Contas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Machado Varjão Nascimento</dc:creator>
  <cp:lastModifiedBy>Felipe Martins Aranha</cp:lastModifiedBy>
  <cp:lastPrinted>2020-05-20T18:18:54Z</cp:lastPrinted>
  <dcterms:created xsi:type="dcterms:W3CDTF">2020-05-11T19:49:48Z</dcterms:created>
  <dcterms:modified xsi:type="dcterms:W3CDTF">2020-05-20T18:50:08Z</dcterms:modified>
</cp:coreProperties>
</file>