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7 Planilha Prestacao de Contas Mensal  - Prefeitura Municipal de Guaimbe\"/>
    </mc:Choice>
  </mc:AlternateContent>
  <xr:revisionPtr revIDLastSave="0" documentId="13_ncr:1_{15B55272-F7B9-47C2-9F18-CC33EB0F66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os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D19" i="1"/>
  <c r="E18" i="1"/>
  <c r="C30" i="1"/>
  <c r="C33" i="1" s="1"/>
  <c r="C35" i="1" s="1"/>
  <c r="E20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<sst xmlns="http://schemas.openxmlformats.org/spreadsheetml/2006/main" count="54" uniqueCount="47">
  <si>
    <t>Data</t>
  </si>
  <si>
    <t>Documento</t>
  </si>
  <si>
    <t>Histórico</t>
  </si>
  <si>
    <t>Débito</t>
  </si>
  <si>
    <t>Crédito</t>
  </si>
  <si>
    <t>Saldo</t>
  </si>
  <si>
    <t>Saldo Anterior</t>
  </si>
  <si>
    <t>Cred Ted</t>
  </si>
  <si>
    <t>Recebimento Prefeitura Guaimbe</t>
  </si>
  <si>
    <t>Plantões Médicos</t>
  </si>
  <si>
    <t>RPS 13793 Mariana F. Santos</t>
  </si>
  <si>
    <t>RPS 13792 Mariana Toyo Nakano</t>
  </si>
  <si>
    <t>RPS 13799 Sergio Moroz Pereira</t>
  </si>
  <si>
    <t>RPS 13796 Braym Abrao Netto</t>
  </si>
  <si>
    <t>Guia INSS</t>
  </si>
  <si>
    <t>Cheque 90002 -S Komesu - NF 1</t>
  </si>
  <si>
    <t>Cheque 90001 - Gabriel Tiveron - NF 12</t>
  </si>
  <si>
    <t>Cheque 90003 -Ortoclinica - NF 207</t>
  </si>
  <si>
    <t>Cheque 90005 - Larissa Takayama- NF 32</t>
  </si>
  <si>
    <t>Prestação de Contas - Prefeitura de Guaimbe</t>
  </si>
  <si>
    <t>Salário Liquido</t>
  </si>
  <si>
    <t>FGTS</t>
  </si>
  <si>
    <t>PIS sobre a folha</t>
  </si>
  <si>
    <t>Cartão Alelo</t>
  </si>
  <si>
    <t>Contribuição  Confederativa</t>
  </si>
  <si>
    <t>RELÁTORIO DAS PROVISÕES FUNCIONÁRIOS CLT</t>
  </si>
  <si>
    <t>Provisão 13º Salário</t>
  </si>
  <si>
    <t>Provisão FGTS - 13º Salário</t>
  </si>
  <si>
    <t>Provisão PIS - 13º Salário</t>
  </si>
  <si>
    <t>Provisão Férias</t>
  </si>
  <si>
    <t>Provisão FGTS - Férias</t>
  </si>
  <si>
    <t>Provisão PIS – Férias</t>
  </si>
  <si>
    <t>Provisão Rescisão Contrato Trabalho</t>
  </si>
  <si>
    <t>TOTAL</t>
  </si>
  <si>
    <t>SALDO A DEVOLVER</t>
  </si>
  <si>
    <t>Mensalidade Sindicato - Saúde</t>
  </si>
  <si>
    <t>Cracha de Identificação - NF 336</t>
  </si>
  <si>
    <t>Despesas folha de pagamento</t>
  </si>
  <si>
    <t>RELATÓRIO FOLHA DE PAGAMENTO</t>
  </si>
  <si>
    <t xml:space="preserve">Valor Total Pago </t>
  </si>
  <si>
    <t>Valor Total Reembolsado</t>
  </si>
  <si>
    <t>Diferença Reembolso a Maior</t>
  </si>
  <si>
    <t>Despesas Bancarias não reembolsaveis</t>
  </si>
  <si>
    <t>Total Receitas</t>
  </si>
  <si>
    <t>Total Despesas</t>
  </si>
  <si>
    <t>Saldo a transportar próximo mês</t>
  </si>
  <si>
    <t>Provisão Inss Patronal - 13º Sal/Férias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</si>
</sst>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sz val="9.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4" fontId="0" fillId="0" borderId="0" xfId="1" applyNumberFormat="1" applyFont="1"/>
    <xf numFmtId="43" fontId="0" fillId="0" borderId="0" xfId="2" applyFont="1"/>
    <xf numFmtId="0" fontId="3" fillId="0" borderId="0" xfId="0" applyFont="1"/>
    <xf numFmtId="4" fontId="3" fillId="0" borderId="0" xfId="1" applyNumberFormat="1" applyFont="1"/>
    <xf numFmtId="4" fontId="3" fillId="0" borderId="0" xfId="0" applyNumberFormat="1" applyFont="1"/>
    <xf numFmtId="0" fontId="4" fillId="0" borderId="0" xfId="0" applyFont="1"/>
    <xf numFmtId="4" fontId="4" fillId="0" borderId="0" xfId="1" applyNumberFormat="1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" fontId="4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4" fontId="7" fillId="0" borderId="3" xfId="1" applyFont="1" applyFill="1" applyBorder="1" applyAlignment="1"/>
    <xf numFmtId="44" fontId="7" fillId="0" borderId="1" xfId="1" applyFont="1" applyFill="1" applyBorder="1" applyAlignment="1"/>
    <xf numFmtId="4" fontId="8" fillId="0" borderId="0" xfId="0" applyNumberFormat="1" applyFont="1" applyAlignment="1">
      <alignment horizontal="right"/>
    </xf>
    <xf numFmtId="44" fontId="7" fillId="2" borderId="1" xfId="1" applyFont="1" applyFill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165" fontId="2" fillId="5" borderId="1" xfId="0" applyNumberFormat="1" applyFont="1" applyFill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9" fillId="0" borderId="1" xfId="0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4" fillId="0" borderId="10" xfId="0" applyNumberFormat="1" applyFont="1" applyBorder="1"/>
    <xf numFmtId="4" fontId="7" fillId="0" borderId="0" xfId="1" applyNumberFormat="1" applyFont="1" applyBorder="1" applyAlignment="1">
      <alignment horizontal="right"/>
    </xf>
    <xf numFmtId="4" fontId="5" fillId="0" borderId="1" xfId="0" applyNumberFormat="1" applyFont="1" applyBorder="1"/>
    <xf numFmtId="4" fontId="9" fillId="0" borderId="3" xfId="0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5" borderId="0" xfId="0" applyNumberFormat="1" applyFont="1" applyFill="1" applyBorder="1"/>
    <xf numFmtId="0" fontId="0" fillId="0" borderId="0" xfId="0" applyNumberFormat="1" applyFill="1" applyBorder="1" applyAlignment="1" applyProtection="1"/>
    <xf numFmtId="0" fontId="11" fillId="0" borderId="0" xfId="0" applyFont="1" applyAlignment="1">
      <alignment vertical="center"/>
    </xf>
    <xf numFmtId="44" fontId="2" fillId="4" borderId="1" xfId="1" applyFont="1" applyFill="1" applyBorder="1"/>
    <xf numFmtId="4" fontId="4" fillId="6" borderId="1" xfId="0" applyNumberFormat="1" applyFont="1" applyFill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4" fontId="7" fillId="2" borderId="1" xfId="0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1"/>
  <sheetViews>
    <sheetView tabSelected="1" zoomScale="82" zoomScaleNormal="82" workbookViewId="0">
      <selection activeCell="E18" sqref="E18"/>
    </sheetView>
  </sheetViews>
  <sheetFormatPr defaultRowHeight="15" x14ac:dyDescent="0.25"/>
  <cols>
    <col min="1" max="1" width="15.28515625" customWidth="1"/>
    <col min="2" max="2" width="45.28515625" bestFit="1" customWidth="1"/>
    <col min="3" max="3" width="21" bestFit="1" customWidth="1"/>
    <col min="4" max="4" width="14.7109375" style="1" customWidth="1"/>
    <col min="5" max="5" width="14.7109375" style="1" bestFit="1" customWidth="1"/>
    <col min="6" max="6" width="11.5703125" style="2" customWidth="1"/>
    <col min="11" max="11" width="40.140625" customWidth="1"/>
    <col min="14" max="14" width="9.5703125" style="3" bestFit="1" customWidth="1"/>
  </cols>
  <sheetData>
    <row r="2" spans="1:10" ht="18" x14ac:dyDescent="0.25">
      <c r="A2" s="7"/>
      <c r="B2" s="51" t="s">
        <v>19</v>
      </c>
      <c r="C2" s="51"/>
      <c r="D2" s="51"/>
      <c r="E2" s="51"/>
      <c r="F2" s="8"/>
      <c r="G2" s="7"/>
      <c r="H2" s="4"/>
      <c r="I2" s="4"/>
      <c r="J2" s="4"/>
    </row>
    <row r="3" spans="1:10" ht="18.75" thickBot="1" x14ac:dyDescent="0.3">
      <c r="A3" s="7"/>
      <c r="B3" s="52">
        <v>42948</v>
      </c>
      <c r="C3" s="52"/>
      <c r="D3" s="52"/>
      <c r="E3" s="52"/>
      <c r="F3" s="8"/>
      <c r="G3" s="7"/>
      <c r="H3" s="4"/>
      <c r="I3" s="4"/>
      <c r="J3" s="4"/>
    </row>
    <row r="4" spans="1:10" ht="16.5" thickBot="1" x14ac:dyDescent="0.3">
      <c r="A4" s="9" t="s">
        <v>0</v>
      </c>
      <c r="B4" s="10" t="s">
        <v>1</v>
      </c>
      <c r="C4" s="11" t="s">
        <v>2</v>
      </c>
      <c r="D4" s="12" t="s">
        <v>3</v>
      </c>
      <c r="E4" s="13" t="s">
        <v>4</v>
      </c>
      <c r="F4" s="14" t="s">
        <v>5</v>
      </c>
      <c r="G4" s="7"/>
      <c r="H4" s="4"/>
      <c r="I4" s="4"/>
      <c r="J4" s="4"/>
    </row>
    <row r="5" spans="1:10" ht="15.75" x14ac:dyDescent="0.25">
      <c r="A5" s="15"/>
      <c r="B5" s="16">
        <v>0</v>
      </c>
      <c r="C5" s="16" t="s">
        <v>6</v>
      </c>
      <c r="D5" s="17"/>
      <c r="E5" s="18"/>
      <c r="F5" s="19">
        <v>0</v>
      </c>
      <c r="G5" s="7"/>
      <c r="H5" s="4"/>
      <c r="I5" s="4"/>
      <c r="J5" s="4"/>
    </row>
    <row r="6" spans="1:10" ht="15.75" x14ac:dyDescent="0.25">
      <c r="A6" s="33">
        <v>42964</v>
      </c>
      <c r="B6" s="34" t="s">
        <v>8</v>
      </c>
      <c r="C6" s="34" t="s">
        <v>7</v>
      </c>
      <c r="D6" s="20"/>
      <c r="E6" s="35">
        <v>63045.04</v>
      </c>
      <c r="F6" s="36">
        <f>F5+E6-D6</f>
        <v>63045.04</v>
      </c>
      <c r="G6" s="7"/>
      <c r="H6" s="4"/>
      <c r="I6" s="4"/>
      <c r="J6" s="4"/>
    </row>
    <row r="7" spans="1:10" ht="15.75" x14ac:dyDescent="0.25">
      <c r="A7" s="33">
        <v>42965</v>
      </c>
      <c r="B7" s="34" t="s">
        <v>10</v>
      </c>
      <c r="C7" s="34" t="s">
        <v>9</v>
      </c>
      <c r="D7" s="50">
        <v>720</v>
      </c>
      <c r="E7" s="35"/>
      <c r="F7" s="36">
        <f t="shared" ref="F7:F16" si="0">F6+E7-D7</f>
        <v>62325.04</v>
      </c>
      <c r="G7" s="7"/>
      <c r="H7" s="4"/>
      <c r="I7" s="4"/>
      <c r="J7" s="4"/>
    </row>
    <row r="8" spans="1:10" ht="15.75" x14ac:dyDescent="0.25">
      <c r="A8" s="33">
        <v>42965</v>
      </c>
      <c r="B8" s="34" t="s">
        <v>11</v>
      </c>
      <c r="C8" s="34" t="s">
        <v>9</v>
      </c>
      <c r="D8" s="50">
        <v>2695.63</v>
      </c>
      <c r="E8" s="35"/>
      <c r="F8" s="36">
        <f t="shared" si="0"/>
        <v>59629.41</v>
      </c>
      <c r="G8" s="7"/>
      <c r="H8" s="4"/>
      <c r="I8" s="4"/>
      <c r="J8" s="4"/>
    </row>
    <row r="9" spans="1:10" ht="15.75" x14ac:dyDescent="0.25">
      <c r="A9" s="33">
        <v>42965</v>
      </c>
      <c r="B9" s="34" t="s">
        <v>12</v>
      </c>
      <c r="C9" s="34" t="s">
        <v>9</v>
      </c>
      <c r="D9" s="50">
        <v>360</v>
      </c>
      <c r="E9" s="35"/>
      <c r="F9" s="36">
        <f t="shared" si="0"/>
        <v>59269.41</v>
      </c>
      <c r="G9" s="7"/>
      <c r="H9" s="4"/>
      <c r="I9" s="4"/>
      <c r="J9" s="4"/>
    </row>
    <row r="10" spans="1:10" ht="15.75" x14ac:dyDescent="0.25">
      <c r="A10" s="33">
        <v>42965</v>
      </c>
      <c r="B10" s="34" t="s">
        <v>13</v>
      </c>
      <c r="C10" s="34" t="s">
        <v>9</v>
      </c>
      <c r="D10" s="50">
        <v>560</v>
      </c>
      <c r="E10" s="35"/>
      <c r="F10" s="36">
        <f t="shared" si="0"/>
        <v>58709.41</v>
      </c>
      <c r="G10" s="7"/>
      <c r="H10" s="4"/>
      <c r="I10" s="4"/>
      <c r="J10" s="4"/>
    </row>
    <row r="11" spans="1:10" ht="15.75" x14ac:dyDescent="0.25">
      <c r="A11" s="33">
        <v>42965</v>
      </c>
      <c r="B11" s="34" t="s">
        <v>14</v>
      </c>
      <c r="C11" s="37">
        <v>42917</v>
      </c>
      <c r="D11" s="50">
        <v>1625.75</v>
      </c>
      <c r="E11" s="35"/>
      <c r="F11" s="36">
        <f t="shared" si="0"/>
        <v>57083.66</v>
      </c>
      <c r="G11" s="7"/>
      <c r="H11" s="4"/>
      <c r="I11" s="4"/>
      <c r="J11" s="4"/>
    </row>
    <row r="12" spans="1:10" ht="15.75" x14ac:dyDescent="0.25">
      <c r="A12" s="33">
        <v>42971</v>
      </c>
      <c r="B12" s="34" t="s">
        <v>37</v>
      </c>
      <c r="C12" s="37">
        <v>42917</v>
      </c>
      <c r="D12" s="50">
        <v>21663.66</v>
      </c>
      <c r="E12" s="35"/>
      <c r="F12" s="36">
        <f t="shared" si="0"/>
        <v>35420</v>
      </c>
      <c r="G12" s="7"/>
      <c r="H12" s="4"/>
      <c r="I12" s="4"/>
      <c r="J12" s="4"/>
    </row>
    <row r="13" spans="1:10" ht="15.75" x14ac:dyDescent="0.25">
      <c r="A13" s="33">
        <v>42971</v>
      </c>
      <c r="B13" s="34" t="s">
        <v>16</v>
      </c>
      <c r="C13" s="38" t="s">
        <v>9</v>
      </c>
      <c r="D13" s="50">
        <v>2768.58</v>
      </c>
      <c r="E13" s="35"/>
      <c r="F13" s="36">
        <f t="shared" si="0"/>
        <v>32651.42</v>
      </c>
      <c r="G13" s="7"/>
      <c r="H13" s="4"/>
      <c r="I13" s="4"/>
      <c r="J13" s="4"/>
    </row>
    <row r="14" spans="1:10" ht="15.75" x14ac:dyDescent="0.25">
      <c r="A14" s="33">
        <v>42971</v>
      </c>
      <c r="B14" s="34" t="s">
        <v>15</v>
      </c>
      <c r="C14" s="34" t="s">
        <v>9</v>
      </c>
      <c r="D14" s="50">
        <v>3190.9</v>
      </c>
      <c r="E14" s="35"/>
      <c r="F14" s="36">
        <f t="shared" si="0"/>
        <v>29460.519999999997</v>
      </c>
      <c r="G14" s="7"/>
      <c r="H14" s="4"/>
      <c r="I14" s="4"/>
      <c r="J14" s="4"/>
    </row>
    <row r="15" spans="1:10" ht="15.75" x14ac:dyDescent="0.25">
      <c r="A15" s="33">
        <v>42975</v>
      </c>
      <c r="B15" s="34" t="s">
        <v>17</v>
      </c>
      <c r="C15" s="34" t="s">
        <v>9</v>
      </c>
      <c r="D15" s="50">
        <v>2158.5500000000002</v>
      </c>
      <c r="E15" s="35"/>
      <c r="F15" s="36">
        <f t="shared" si="0"/>
        <v>27301.969999999998</v>
      </c>
      <c r="G15" s="7"/>
      <c r="H15" s="4"/>
      <c r="I15" s="4"/>
      <c r="J15" s="4"/>
    </row>
    <row r="16" spans="1:10" ht="15.75" x14ac:dyDescent="0.25">
      <c r="A16" s="33">
        <v>42977</v>
      </c>
      <c r="B16" s="34" t="s">
        <v>18</v>
      </c>
      <c r="C16" s="34" t="s">
        <v>9</v>
      </c>
      <c r="D16" s="50">
        <v>844.65</v>
      </c>
      <c r="E16" s="35"/>
      <c r="F16" s="36">
        <f t="shared" si="0"/>
        <v>26457.319999999996</v>
      </c>
      <c r="G16" s="7"/>
      <c r="H16" s="4"/>
      <c r="I16" s="4"/>
      <c r="J16" s="4"/>
    </row>
    <row r="17" spans="1:10" ht="15.75" x14ac:dyDescent="0.25">
      <c r="A17" s="57"/>
      <c r="B17" s="57"/>
      <c r="C17" s="57"/>
      <c r="D17" s="57"/>
      <c r="E17" s="57"/>
      <c r="F17" s="57"/>
      <c r="G17" s="7"/>
      <c r="H17" s="4"/>
      <c r="I17" s="4"/>
      <c r="J17" s="4"/>
    </row>
    <row r="18" spans="1:10" ht="15.75" x14ac:dyDescent="0.25">
      <c r="A18" s="58" t="s">
        <v>43</v>
      </c>
      <c r="B18" s="59"/>
      <c r="C18" s="60"/>
      <c r="D18" s="17"/>
      <c r="E18" s="44">
        <f>SUM(E6:E16)</f>
        <v>63045.04</v>
      </c>
      <c r="F18" s="42"/>
      <c r="G18" s="7"/>
      <c r="H18" s="4"/>
      <c r="I18" s="4"/>
      <c r="J18" s="4"/>
    </row>
    <row r="19" spans="1:10" ht="15.75" x14ac:dyDescent="0.25">
      <c r="A19" s="61" t="s">
        <v>44</v>
      </c>
      <c r="B19" s="61"/>
      <c r="C19" s="61"/>
      <c r="D19" s="41">
        <f>SUM(D6:D16)</f>
        <v>36587.720000000008</v>
      </c>
      <c r="E19" s="39"/>
      <c r="F19" s="40"/>
      <c r="G19" s="7"/>
      <c r="H19" s="4"/>
      <c r="I19" s="4"/>
      <c r="J19" s="4"/>
    </row>
    <row r="20" spans="1:10" ht="15.75" x14ac:dyDescent="0.25">
      <c r="A20" s="61" t="s">
        <v>45</v>
      </c>
      <c r="B20" s="61"/>
      <c r="C20" s="61"/>
      <c r="D20" s="43"/>
      <c r="E20" s="39">
        <f>E18-D19</f>
        <v>26457.319999999992</v>
      </c>
      <c r="F20" s="40"/>
      <c r="G20" s="7"/>
      <c r="H20" s="4"/>
      <c r="I20" s="4"/>
      <c r="J20" s="4"/>
    </row>
    <row r="21" spans="1:10" ht="15.75" x14ac:dyDescent="0.25">
      <c r="A21" s="21"/>
      <c r="B21" s="22"/>
      <c r="C21" s="22"/>
      <c r="D21" s="24"/>
      <c r="E21" s="24"/>
      <c r="F21" s="25"/>
      <c r="G21" s="7"/>
      <c r="H21" s="6"/>
      <c r="I21" s="4"/>
      <c r="J21" s="4"/>
    </row>
    <row r="22" spans="1:10" ht="15" customHeight="1" thickBot="1" x14ac:dyDescent="0.3">
      <c r="A22" s="53" t="s">
        <v>38</v>
      </c>
      <c r="B22" s="54"/>
      <c r="C22" s="55"/>
      <c r="D22" s="23"/>
      <c r="E22" s="24"/>
      <c r="F22" s="25"/>
      <c r="G22" s="7"/>
      <c r="H22" s="4"/>
      <c r="I22" s="4"/>
      <c r="J22" s="4"/>
    </row>
    <row r="23" spans="1:10" ht="15.75" x14ac:dyDescent="0.25">
      <c r="A23" s="56" t="s">
        <v>20</v>
      </c>
      <c r="B23" s="56"/>
      <c r="C23" s="26">
        <v>17085.41</v>
      </c>
      <c r="D23" s="23"/>
      <c r="E23" s="24"/>
      <c r="F23" s="25"/>
      <c r="G23" s="7"/>
      <c r="H23" s="4"/>
      <c r="I23" s="4"/>
      <c r="J23" s="4"/>
    </row>
    <row r="24" spans="1:10" ht="15.75" x14ac:dyDescent="0.25">
      <c r="A24" s="70" t="s">
        <v>21</v>
      </c>
      <c r="B24" s="70"/>
      <c r="C24" s="27">
        <v>1533.16</v>
      </c>
      <c r="D24" s="23"/>
      <c r="E24" s="24"/>
      <c r="F24" s="25"/>
      <c r="G24" s="7"/>
      <c r="H24" s="4"/>
      <c r="I24" s="4"/>
      <c r="J24" s="4"/>
    </row>
    <row r="25" spans="1:10" ht="15.75" x14ac:dyDescent="0.25">
      <c r="A25" s="70" t="s">
        <v>22</v>
      </c>
      <c r="B25" s="70"/>
      <c r="C25" s="27">
        <v>191.65</v>
      </c>
      <c r="D25" s="28"/>
      <c r="E25" s="23"/>
      <c r="F25" s="25"/>
      <c r="G25" s="7"/>
      <c r="H25" s="4"/>
      <c r="I25" s="4"/>
      <c r="J25" s="4"/>
    </row>
    <row r="26" spans="1:10" ht="15.75" x14ac:dyDescent="0.25">
      <c r="A26" s="70" t="s">
        <v>23</v>
      </c>
      <c r="B26" s="70"/>
      <c r="C26" s="27">
        <v>2352</v>
      </c>
      <c r="D26" s="28"/>
      <c r="E26" s="23"/>
      <c r="F26" s="25"/>
      <c r="G26" s="7"/>
      <c r="H26" s="4"/>
      <c r="I26" s="4"/>
      <c r="J26" s="4"/>
    </row>
    <row r="27" spans="1:10" ht="15.75" x14ac:dyDescent="0.25">
      <c r="A27" s="70" t="s">
        <v>24</v>
      </c>
      <c r="B27" s="70"/>
      <c r="C27" s="27">
        <v>84.04</v>
      </c>
      <c r="D27" s="28"/>
      <c r="E27" s="23"/>
      <c r="F27" s="25"/>
      <c r="G27" s="7"/>
      <c r="H27" s="4"/>
      <c r="I27" s="4"/>
      <c r="J27" s="4"/>
    </row>
    <row r="28" spans="1:10" ht="15.75" x14ac:dyDescent="0.25">
      <c r="A28" s="70" t="s">
        <v>35</v>
      </c>
      <c r="B28" s="70"/>
      <c r="C28" s="27">
        <v>237.3</v>
      </c>
      <c r="D28" s="28"/>
      <c r="E28" s="23"/>
      <c r="F28" s="25"/>
      <c r="G28" s="7"/>
      <c r="H28" s="4"/>
      <c r="I28" s="4"/>
      <c r="J28" s="4"/>
    </row>
    <row r="29" spans="1:10" ht="15.75" x14ac:dyDescent="0.25">
      <c r="A29" s="70" t="s">
        <v>36</v>
      </c>
      <c r="B29" s="70"/>
      <c r="C29" s="27">
        <v>145.19999999999999</v>
      </c>
      <c r="D29" s="23"/>
      <c r="E29" s="23"/>
      <c r="F29" s="8"/>
      <c r="G29" s="7"/>
      <c r="H29" s="4"/>
      <c r="I29" s="4"/>
      <c r="J29" s="4"/>
    </row>
    <row r="30" spans="1:10" ht="15.75" x14ac:dyDescent="0.25">
      <c r="A30" s="69" t="s">
        <v>39</v>
      </c>
      <c r="B30" s="69"/>
      <c r="C30" s="29">
        <f>SUM(C23:C29)</f>
        <v>21628.760000000002</v>
      </c>
      <c r="D30" s="28"/>
      <c r="E30" s="23"/>
      <c r="F30" s="25"/>
      <c r="G30" s="7"/>
      <c r="H30" s="4"/>
      <c r="I30" s="4"/>
      <c r="J30" s="4"/>
    </row>
    <row r="31" spans="1:10" ht="15.75" x14ac:dyDescent="0.25">
      <c r="A31" s="70" t="s">
        <v>40</v>
      </c>
      <c r="B31" s="70"/>
      <c r="C31" s="27">
        <v>21663.66</v>
      </c>
      <c r="D31" s="28"/>
      <c r="E31" s="23"/>
      <c r="F31" s="25"/>
      <c r="G31" s="7"/>
      <c r="H31" s="4"/>
      <c r="I31" s="4"/>
      <c r="J31" s="4"/>
    </row>
    <row r="32" spans="1:10" ht="7.5" customHeight="1" x14ac:dyDescent="0.25">
      <c r="A32" s="69"/>
      <c r="B32" s="69"/>
      <c r="C32" s="29"/>
      <c r="D32" s="28"/>
      <c r="E32" s="23"/>
      <c r="F32" s="25"/>
      <c r="G32" s="7"/>
      <c r="H32" s="4"/>
      <c r="I32" s="4"/>
      <c r="J32" s="4"/>
    </row>
    <row r="33" spans="1:14" ht="15.75" x14ac:dyDescent="0.25">
      <c r="A33" s="70" t="s">
        <v>41</v>
      </c>
      <c r="B33" s="70"/>
      <c r="C33" s="27">
        <f>C31-C30</f>
        <v>34.899999999997817</v>
      </c>
      <c r="D33" s="28"/>
      <c r="E33" s="23"/>
      <c r="F33" s="25"/>
      <c r="G33" s="7"/>
      <c r="H33" s="4"/>
      <c r="I33" s="4"/>
      <c r="J33" s="4"/>
    </row>
    <row r="34" spans="1:14" ht="15.75" x14ac:dyDescent="0.25">
      <c r="A34" s="30" t="s">
        <v>42</v>
      </c>
      <c r="B34" s="31"/>
      <c r="C34" s="27">
        <v>69.2</v>
      </c>
      <c r="D34" s="28"/>
      <c r="E34" s="23"/>
      <c r="F34" s="25"/>
      <c r="G34" s="7"/>
      <c r="H34" s="4"/>
      <c r="I34" s="4"/>
      <c r="J34" s="4"/>
    </row>
    <row r="35" spans="1:14" ht="15.75" x14ac:dyDescent="0.25">
      <c r="A35" s="64" t="s">
        <v>34</v>
      </c>
      <c r="B35" s="65"/>
      <c r="C35" s="32">
        <f>SUM(C33:C34)</f>
        <v>104.09999999999782</v>
      </c>
      <c r="D35" s="28"/>
      <c r="E35" s="23"/>
      <c r="F35" s="25"/>
      <c r="G35" s="7"/>
      <c r="H35" s="4"/>
      <c r="I35" s="4"/>
      <c r="J35" s="4"/>
    </row>
    <row r="36" spans="1:14" ht="15.75" x14ac:dyDescent="0.25">
      <c r="A36" s="45"/>
      <c r="B36" s="45"/>
      <c r="C36" s="46"/>
      <c r="D36" s="28"/>
      <c r="E36" s="23"/>
      <c r="F36" s="25"/>
      <c r="G36" s="7"/>
      <c r="H36" s="4"/>
      <c r="I36" s="4"/>
      <c r="J36" s="4"/>
    </row>
    <row r="37" spans="1:14" ht="15.75" x14ac:dyDescent="0.25">
      <c r="A37" s="45"/>
      <c r="B37" s="45"/>
      <c r="C37" s="46"/>
      <c r="D37" s="7"/>
      <c r="E37" s="4"/>
      <c r="F37" s="4"/>
      <c r="G37" s="4"/>
      <c r="K37" s="3"/>
      <c r="N37"/>
    </row>
    <row r="38" spans="1:14" ht="15.75" x14ac:dyDescent="0.25">
      <c r="A38" s="45"/>
      <c r="B38" s="45"/>
      <c r="C38" s="46"/>
      <c r="D38" s="7"/>
      <c r="E38" s="4"/>
      <c r="F38" s="4"/>
      <c r="G38" s="4"/>
      <c r="H38" s="48"/>
      <c r="I38" s="47"/>
      <c r="J38" s="47"/>
      <c r="K38" s="47"/>
      <c r="N38"/>
    </row>
    <row r="39" spans="1:14" ht="16.5" thickBot="1" x14ac:dyDescent="0.3">
      <c r="A39" s="7"/>
      <c r="B39" s="7"/>
      <c r="C39" s="22"/>
      <c r="D39" s="7"/>
      <c r="E39" s="4"/>
      <c r="F39" s="4"/>
      <c r="G39" s="4"/>
      <c r="H39" s="48"/>
      <c r="I39" s="47"/>
      <c r="J39" s="47"/>
      <c r="K39" s="47"/>
      <c r="N39"/>
    </row>
    <row r="40" spans="1:14" ht="15.75" x14ac:dyDescent="0.25">
      <c r="A40" s="66" t="s">
        <v>25</v>
      </c>
      <c r="B40" s="67"/>
      <c r="C40" s="68"/>
      <c r="D40" s="7"/>
      <c r="E40" s="4"/>
      <c r="F40" s="4"/>
      <c r="G40" s="4"/>
      <c r="H40" s="48"/>
      <c r="I40" s="47"/>
      <c r="J40" s="47"/>
      <c r="K40" s="47"/>
      <c r="N40"/>
    </row>
    <row r="41" spans="1:14" ht="15.75" x14ac:dyDescent="0.25">
      <c r="A41" s="62" t="s">
        <v>26</v>
      </c>
      <c r="B41" s="62"/>
      <c r="C41" s="49">
        <v>1597.07</v>
      </c>
      <c r="D41" s="7"/>
      <c r="E41" s="4"/>
      <c r="F41" s="4"/>
      <c r="G41" s="4"/>
      <c r="H41" s="48"/>
      <c r="I41" s="47"/>
      <c r="J41" s="47"/>
      <c r="K41" s="47"/>
      <c r="N41"/>
    </row>
    <row r="42" spans="1:14" ht="15.75" x14ac:dyDescent="0.25">
      <c r="A42" s="62" t="s">
        <v>27</v>
      </c>
      <c r="B42" s="62"/>
      <c r="C42" s="49">
        <v>127.78</v>
      </c>
      <c r="D42" s="7"/>
      <c r="E42" s="4"/>
      <c r="F42" s="4"/>
      <c r="G42" s="4"/>
      <c r="H42" s="48"/>
      <c r="I42" s="47"/>
      <c r="J42" s="47"/>
      <c r="K42" s="47"/>
      <c r="N42"/>
    </row>
    <row r="43" spans="1:14" ht="15.75" x14ac:dyDescent="0.25">
      <c r="A43" s="62" t="s">
        <v>28</v>
      </c>
      <c r="B43" s="62"/>
      <c r="C43" s="49">
        <v>15.95</v>
      </c>
      <c r="D43" s="28"/>
      <c r="E43" s="23"/>
      <c r="F43" s="25"/>
      <c r="G43" s="7"/>
      <c r="H43" s="4"/>
      <c r="I43" s="4"/>
      <c r="J43" s="4"/>
      <c r="K43" s="48"/>
      <c r="L43" s="47"/>
      <c r="M43" s="47"/>
      <c r="N43" s="47"/>
    </row>
    <row r="44" spans="1:14" ht="15.75" x14ac:dyDescent="0.25">
      <c r="A44" s="62" t="s">
        <v>29</v>
      </c>
      <c r="B44" s="62"/>
      <c r="C44" s="49">
        <v>2129.39</v>
      </c>
      <c r="D44" s="28"/>
      <c r="E44" s="23"/>
      <c r="F44" s="25"/>
      <c r="G44" s="7"/>
      <c r="H44" s="4"/>
      <c r="I44" s="4"/>
      <c r="J44" s="4"/>
    </row>
    <row r="45" spans="1:14" ht="15.75" x14ac:dyDescent="0.25">
      <c r="A45" s="62" t="s">
        <v>30</v>
      </c>
      <c r="B45" s="62"/>
      <c r="C45" s="49">
        <v>170.35</v>
      </c>
      <c r="D45" s="28"/>
      <c r="E45" s="23"/>
      <c r="F45" s="25"/>
      <c r="G45" s="7"/>
      <c r="H45" s="4"/>
      <c r="I45" s="4"/>
      <c r="J45" s="4"/>
    </row>
    <row r="46" spans="1:14" ht="15.75" x14ac:dyDescent="0.25">
      <c r="A46" s="62" t="s">
        <v>31</v>
      </c>
      <c r="B46" s="62"/>
      <c r="C46" s="49">
        <v>21.3</v>
      </c>
      <c r="D46" s="23"/>
      <c r="E46" s="23"/>
      <c r="F46" s="8"/>
      <c r="G46" s="7"/>
      <c r="H46" s="4"/>
      <c r="I46" s="4"/>
      <c r="J46" s="4"/>
    </row>
    <row r="47" spans="1:14" ht="15.75" x14ac:dyDescent="0.25">
      <c r="A47" s="62" t="s">
        <v>32</v>
      </c>
      <c r="B47" s="62"/>
      <c r="C47" s="49">
        <v>1421.82</v>
      </c>
      <c r="D47" s="23"/>
      <c r="E47" s="23"/>
      <c r="F47" s="8"/>
      <c r="G47" s="7"/>
      <c r="H47" s="4"/>
      <c r="I47" s="4"/>
      <c r="J47" s="4"/>
    </row>
    <row r="48" spans="1:14" ht="15.75" x14ac:dyDescent="0.25">
      <c r="A48" s="62" t="s">
        <v>46</v>
      </c>
      <c r="B48" s="62"/>
      <c r="C48" s="49">
        <v>1035.96</v>
      </c>
      <c r="D48" s="23"/>
      <c r="E48" s="23"/>
      <c r="F48" s="8"/>
      <c r="G48" s="7"/>
      <c r="H48" s="4"/>
      <c r="I48" s="4"/>
      <c r="J48" s="4"/>
    </row>
    <row r="49" spans="1:10" ht="15.75" x14ac:dyDescent="0.25">
      <c r="A49" s="63" t="s">
        <v>33</v>
      </c>
      <c r="B49" s="63"/>
      <c r="C49" s="32">
        <f>SUM(C41:C48)</f>
        <v>6519.62</v>
      </c>
      <c r="D49" s="23"/>
      <c r="E49" s="23"/>
      <c r="F49" s="8"/>
      <c r="G49" s="7"/>
      <c r="H49" s="4"/>
      <c r="I49" s="4"/>
      <c r="J49" s="4"/>
    </row>
    <row r="50" spans="1:10" ht="15.75" x14ac:dyDescent="0.25">
      <c r="A50" s="7"/>
      <c r="B50" s="7"/>
      <c r="C50" s="7"/>
      <c r="D50" s="6"/>
      <c r="E50" s="6"/>
      <c r="F50" s="5"/>
      <c r="G50" s="4"/>
      <c r="H50" s="4"/>
      <c r="I50" s="4"/>
      <c r="J50" s="4"/>
    </row>
    <row r="51" spans="1:10" x14ac:dyDescent="0.25">
      <c r="A51" s="4"/>
      <c r="B51" s="4"/>
      <c r="C51" s="4"/>
    </row>
  </sheetData>
  <mergeCells count="29">
    <mergeCell ref="A29:B29"/>
    <mergeCell ref="A24:B24"/>
    <mergeCell ref="A25:B25"/>
    <mergeCell ref="A26:B26"/>
    <mergeCell ref="A27:B27"/>
    <mergeCell ref="A28:B28"/>
    <mergeCell ref="A35:B35"/>
    <mergeCell ref="A40:C40"/>
    <mergeCell ref="A30:B30"/>
    <mergeCell ref="A31:B31"/>
    <mergeCell ref="A32:B32"/>
    <mergeCell ref="A33:B33"/>
    <mergeCell ref="A41:B41"/>
    <mergeCell ref="A49:B49"/>
    <mergeCell ref="A42:B42"/>
    <mergeCell ref="A43:B43"/>
    <mergeCell ref="A44:B44"/>
    <mergeCell ref="A45:B45"/>
    <mergeCell ref="A46:B46"/>
    <mergeCell ref="A47:B47"/>
    <mergeCell ref="A48:B48"/>
    <mergeCell ref="B2:E2"/>
    <mergeCell ref="B3:E3"/>
    <mergeCell ref="A22:C22"/>
    <mergeCell ref="A23:B23"/>
    <mergeCell ref="A17:F17"/>
    <mergeCell ref="A18:C18"/>
    <mergeCell ref="A19:C19"/>
    <mergeCell ref="A20:C20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2018-05-29T12:08:29Z</cp:lastPrinted>
  <dcterms:created xsi:type="dcterms:W3CDTF">2017-10-02T11:19:13Z</dcterms:created>
  <dcterms:modified xsi:type="dcterms:W3CDTF">2020-05-18T15:03:33Z</dcterms:modified>
</cp:coreProperties>
</file>