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9925\Pictures\GUAIMBE\2018 Planilha Prestacao de Contas Mensal  - Prefeitura Municipal de Guaimbe\"/>
    </mc:Choice>
  </mc:AlternateContent>
  <xr:revisionPtr revIDLastSave="0" documentId="13_ncr:1_{DA48D6ED-C390-4FBC-9804-3A91DB9573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ut 2018" sheetId="2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20" l="1"/>
  <c r="C54" i="20"/>
  <c r="C52" i="20"/>
  <c r="C51" i="20"/>
  <c r="C56" i="20" s="1"/>
  <c r="C38" i="20"/>
  <c r="D27" i="20"/>
  <c r="D26" i="20"/>
</calcChain>
</file>

<file path=xl/sharedStrings.xml><?xml version="1.0" encoding="utf-8"?>
<sst xmlns="http://schemas.openxmlformats.org/spreadsheetml/2006/main" count="78" uniqueCount="65">
  <si>
    <t>Data</t>
  </si>
  <si>
    <t>Documento</t>
  </si>
  <si>
    <t>Histórico</t>
  </si>
  <si>
    <t>Recebimento Prefeitura Guaimbe</t>
  </si>
  <si>
    <t>Plantões Médicos</t>
  </si>
  <si>
    <t>Prestação de Contas - Prefeitura de Guaimbe</t>
  </si>
  <si>
    <t>RELÁTORIO DAS PROVISÕES FUNCIONÁRIOS CLT</t>
  </si>
  <si>
    <t>Provisão 13º Salário</t>
  </si>
  <si>
    <t>Provisão PIS - 13º Salário</t>
  </si>
  <si>
    <t>Provisão Férias</t>
  </si>
  <si>
    <t>Provisão Rescisão Contrato Trabalho</t>
  </si>
  <si>
    <t>TOTAL</t>
  </si>
  <si>
    <t>PIS/COFINS/CSLL</t>
  </si>
  <si>
    <t>Imposto</t>
  </si>
  <si>
    <t>IRRF PF</t>
  </si>
  <si>
    <t>IRRF PJ</t>
  </si>
  <si>
    <t>INSS</t>
  </si>
  <si>
    <t>Provisões 07/2017</t>
  </si>
  <si>
    <t>Provisões 08/2017</t>
  </si>
  <si>
    <t>RATEIO</t>
  </si>
  <si>
    <t>TOTAL RECEITAS</t>
  </si>
  <si>
    <t>TOTAL DESPESAS</t>
  </si>
  <si>
    <t>Despesa</t>
  </si>
  <si>
    <t>Receita</t>
  </si>
  <si>
    <t>Provisão Inss Patronal - 13º Sal/Férias</t>
  </si>
  <si>
    <t>Provisões 09/2017</t>
  </si>
  <si>
    <t>Provisões 10/2017</t>
  </si>
  <si>
    <t>Provisões 11/2017</t>
  </si>
  <si>
    <t>Provisões 12/2017</t>
  </si>
  <si>
    <t xml:space="preserve">Provisão FGTS - 13º Salário </t>
  </si>
  <si>
    <t>Provisão PIS - Férias</t>
  </si>
  <si>
    <t>Provisão FGTS -  férias</t>
  </si>
  <si>
    <t>Provisões 01/2018</t>
  </si>
  <si>
    <t>Provisões 02/2018</t>
  </si>
  <si>
    <t>Pagamento cartão Alelo</t>
  </si>
  <si>
    <t>Provisões 03/2018</t>
  </si>
  <si>
    <t>Boleto</t>
  </si>
  <si>
    <t>Provisões 04/2018</t>
  </si>
  <si>
    <t>Provisões 05/2018</t>
  </si>
  <si>
    <t>Folha pagto</t>
  </si>
  <si>
    <t>Sindicato - Mensalidade</t>
  </si>
  <si>
    <t>Despesas ressarcidas para ABHU</t>
  </si>
  <si>
    <t>Reembolsos de Tarifas bancárias</t>
  </si>
  <si>
    <t>Provisões 06/2018</t>
  </si>
  <si>
    <t>Folha pagto - férias</t>
  </si>
  <si>
    <t>rateio</t>
  </si>
  <si>
    <t>Provisões 07/2018</t>
  </si>
  <si>
    <t>Repasse mensal</t>
  </si>
  <si>
    <t>Provisões 08/2018</t>
  </si>
  <si>
    <t>ch 300057</t>
  </si>
  <si>
    <t>Débito</t>
  </si>
  <si>
    <t>NF 47 AH Medicina Ltda  Chq 300060</t>
  </si>
  <si>
    <t>NF 15 S Komesu Medicina ME Chq 300063</t>
  </si>
  <si>
    <t>NF 37 Gabriel Tiveron ME Chq 300061</t>
  </si>
  <si>
    <t>NF 248 Ortoclinica Ortopedia Ltda Chq 300062</t>
  </si>
  <si>
    <t>Pagamento rateio ref. Mês Setembro /2018</t>
  </si>
  <si>
    <t>NF 22 Clinica Menegucci Chq 300065</t>
  </si>
  <si>
    <t>Folha Pagto - férias</t>
  </si>
  <si>
    <t>ch 300058</t>
  </si>
  <si>
    <t>Informática</t>
  </si>
  <si>
    <t>NF 4 Life Serviços Médicos Chq 300064</t>
  </si>
  <si>
    <t>NF 1433 Sonoda Informática Chq 300059</t>
  </si>
  <si>
    <t>Provisões 09/2018</t>
  </si>
  <si>
    <t xml:space="preserve">Despesas Bancarias não reembolsaveis </t>
  </si>
  <si>
    <t>Tarifas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</si>
</sst>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[$R$-416]\ #,##0.00;[Red]\-[$R$-416]\ #,##0.00"/>
    <numFmt numFmtId="166" formatCode="dd/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4" fontId="0" fillId="0" borderId="0" xfId="0" applyNumberFormat="1"/>
    <xf numFmtId="0" fontId="4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2" fillId="4" borderId="1" xfId="0" applyNumberFormat="1" applyFont="1" applyFill="1" applyBorder="1"/>
    <xf numFmtId="44" fontId="2" fillId="0" borderId="1" xfId="1" applyFont="1" applyBorder="1"/>
    <xf numFmtId="44" fontId="4" fillId="0" borderId="3" xfId="1" applyFont="1" applyFill="1" applyBorder="1"/>
    <xf numFmtId="4" fontId="6" fillId="0" borderId="3" xfId="0" applyNumberFormat="1" applyFont="1" applyFill="1" applyBorder="1" applyAlignment="1">
      <alignment horizontal="right"/>
    </xf>
    <xf numFmtId="44" fontId="4" fillId="0" borderId="1" xfId="1" applyFont="1" applyFill="1" applyBorder="1"/>
    <xf numFmtId="44" fontId="7" fillId="0" borderId="1" xfId="1" applyFont="1" applyFill="1" applyBorder="1"/>
    <xf numFmtId="4" fontId="0" fillId="0" borderId="0" xfId="0" applyNumberFormat="1" applyFill="1"/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44" fontId="7" fillId="0" borderId="3" xfId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6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/>
    <xf numFmtId="166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164" fontId="7" fillId="5" borderId="1" xfId="0" quotePrefix="1" applyNumberFormat="1" applyFont="1" applyFill="1" applyBorder="1" applyAlignment="1">
      <alignment horizontal="left"/>
    </xf>
    <xf numFmtId="166" fontId="7" fillId="5" borderId="3" xfId="0" applyNumberFormat="1" applyFont="1" applyFill="1" applyBorder="1" applyAlignment="1">
      <alignment horizontal="left"/>
    </xf>
    <xf numFmtId="166" fontId="7" fillId="5" borderId="1" xfId="0" applyNumberFormat="1" applyFont="1" applyFill="1" applyBorder="1" applyAlignment="1">
      <alignment horizontal="left"/>
    </xf>
    <xf numFmtId="166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4" fontId="7" fillId="0" borderId="1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left"/>
    </xf>
    <xf numFmtId="0" fontId="7" fillId="5" borderId="7" xfId="0" applyFont="1" applyFill="1" applyBorder="1"/>
    <xf numFmtId="0" fontId="7" fillId="5" borderId="3" xfId="0" applyFont="1" applyFill="1" applyBorder="1" applyAlignment="1">
      <alignment horizontal="left"/>
    </xf>
    <xf numFmtId="44" fontId="7" fillId="5" borderId="1" xfId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6" fontId="7" fillId="0" borderId="1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43" fontId="2" fillId="0" borderId="1" xfId="2" applyFont="1" applyFill="1" applyBorder="1"/>
    <xf numFmtId="43" fontId="2" fillId="0" borderId="15" xfId="2" applyFont="1" applyFill="1" applyBorder="1"/>
    <xf numFmtId="44" fontId="4" fillId="0" borderId="16" xfId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14" fontId="7" fillId="2" borderId="11" xfId="0" applyNumberFormat="1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44" fontId="5" fillId="0" borderId="6" xfId="1" applyFont="1" applyBorder="1" applyAlignment="1">
      <alignment horizontal="center"/>
    </xf>
    <xf numFmtId="44" fontId="5" fillId="0" borderId="7" xfId="1" applyFont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0058-02DF-4F34-8AE3-25F89AF70346}">
  <dimension ref="A1:E61"/>
  <sheetViews>
    <sheetView tabSelected="1" workbookViewId="0">
      <selection activeCell="G17" sqref="G17"/>
    </sheetView>
  </sheetViews>
  <sheetFormatPr defaultRowHeight="15" x14ac:dyDescent="0.25"/>
  <cols>
    <col min="1" max="1" width="7" bestFit="1" customWidth="1"/>
    <col min="2" max="2" width="49.7109375" bestFit="1" customWidth="1"/>
    <col min="3" max="3" width="19.42578125" bestFit="1" customWidth="1"/>
    <col min="4" max="5" width="16.42578125" bestFit="1" customWidth="1"/>
  </cols>
  <sheetData>
    <row r="1" spans="1:5" ht="15.75" x14ac:dyDescent="0.25">
      <c r="A1" s="2"/>
      <c r="B1" s="56" t="s">
        <v>5</v>
      </c>
      <c r="C1" s="56"/>
      <c r="D1" s="56"/>
      <c r="E1" s="56"/>
    </row>
    <row r="2" spans="1:5" ht="16.5" thickBot="1" x14ac:dyDescent="0.3">
      <c r="A2" s="2"/>
      <c r="B2" s="57">
        <v>43374</v>
      </c>
      <c r="C2" s="57"/>
      <c r="D2" s="57"/>
      <c r="E2" s="57"/>
    </row>
    <row r="3" spans="1:5" ht="16.5" thickBot="1" x14ac:dyDescent="0.3">
      <c r="A3" s="3" t="s">
        <v>0</v>
      </c>
      <c r="B3" s="4" t="s">
        <v>1</v>
      </c>
      <c r="C3" s="5" t="s">
        <v>2</v>
      </c>
      <c r="D3" s="6" t="s">
        <v>22</v>
      </c>
      <c r="E3" s="6" t="s">
        <v>23</v>
      </c>
    </row>
    <row r="4" spans="1:5" ht="15.75" x14ac:dyDescent="0.25">
      <c r="A4" s="23">
        <v>43374</v>
      </c>
      <c r="B4" s="24" t="s">
        <v>57</v>
      </c>
      <c r="C4" s="36" t="s">
        <v>58</v>
      </c>
      <c r="D4" s="11">
        <v>1579.81</v>
      </c>
      <c r="E4" s="20"/>
    </row>
    <row r="5" spans="1:5" ht="15.75" x14ac:dyDescent="0.25">
      <c r="A5" s="25">
        <v>43375</v>
      </c>
      <c r="B5" s="24" t="s">
        <v>34</v>
      </c>
      <c r="C5" s="37" t="s">
        <v>36</v>
      </c>
      <c r="D5" s="13">
        <v>3750</v>
      </c>
      <c r="E5" s="13"/>
    </row>
    <row r="6" spans="1:5" ht="15.75" x14ac:dyDescent="0.25">
      <c r="A6" s="25">
        <v>43378</v>
      </c>
      <c r="B6" s="26" t="s">
        <v>44</v>
      </c>
      <c r="C6" s="27" t="s">
        <v>49</v>
      </c>
      <c r="D6" s="13">
        <v>3583.95</v>
      </c>
      <c r="E6" s="32"/>
    </row>
    <row r="7" spans="1:5" ht="15.75" x14ac:dyDescent="0.25">
      <c r="A7" s="23">
        <v>43378</v>
      </c>
      <c r="B7" s="26" t="s">
        <v>61</v>
      </c>
      <c r="C7" s="34" t="s">
        <v>59</v>
      </c>
      <c r="D7" s="11">
        <v>8.8000000000000007</v>
      </c>
      <c r="E7" s="11"/>
    </row>
    <row r="8" spans="1:5" ht="15.75" x14ac:dyDescent="0.25">
      <c r="A8" s="23">
        <v>43378</v>
      </c>
      <c r="B8" s="29" t="s">
        <v>39</v>
      </c>
      <c r="C8" s="36" t="s">
        <v>50</v>
      </c>
      <c r="D8" s="11">
        <v>25405.23</v>
      </c>
      <c r="E8" s="33"/>
    </row>
    <row r="9" spans="1:5" ht="15.75" x14ac:dyDescent="0.25">
      <c r="A9" s="23">
        <v>43743</v>
      </c>
      <c r="B9" s="34" t="s">
        <v>63</v>
      </c>
      <c r="C9" s="36" t="s">
        <v>64</v>
      </c>
      <c r="D9" s="11">
        <v>99</v>
      </c>
      <c r="E9" s="33"/>
    </row>
    <row r="10" spans="1:5" ht="15.75" x14ac:dyDescent="0.25">
      <c r="A10" s="23">
        <v>43388</v>
      </c>
      <c r="B10" s="26" t="s">
        <v>3</v>
      </c>
      <c r="C10" s="34" t="s">
        <v>47</v>
      </c>
      <c r="D10" s="11"/>
      <c r="E10" s="11">
        <v>86365.97</v>
      </c>
    </row>
    <row r="11" spans="1:5" ht="15.75" x14ac:dyDescent="0.25">
      <c r="A11" s="23">
        <v>43753</v>
      </c>
      <c r="B11" s="28" t="s">
        <v>51</v>
      </c>
      <c r="C11" s="34" t="s">
        <v>4</v>
      </c>
      <c r="D11" s="11">
        <v>3850</v>
      </c>
      <c r="E11" s="12"/>
    </row>
    <row r="12" spans="1:5" ht="15.75" x14ac:dyDescent="0.25">
      <c r="A12" s="23">
        <v>43753</v>
      </c>
      <c r="B12" s="29" t="s">
        <v>52</v>
      </c>
      <c r="C12" s="34" t="s">
        <v>4</v>
      </c>
      <c r="D12" s="11">
        <v>7300</v>
      </c>
      <c r="E12" s="12"/>
    </row>
    <row r="13" spans="1:5" ht="15.75" x14ac:dyDescent="0.25">
      <c r="A13" s="23">
        <v>43756</v>
      </c>
      <c r="B13" s="28" t="s">
        <v>53</v>
      </c>
      <c r="C13" s="34" t="s">
        <v>4</v>
      </c>
      <c r="D13" s="11">
        <v>1970.85</v>
      </c>
      <c r="E13" s="12"/>
    </row>
    <row r="14" spans="1:5" ht="15.75" x14ac:dyDescent="0.25">
      <c r="A14" s="23">
        <v>43757</v>
      </c>
      <c r="B14" s="24" t="s">
        <v>14</v>
      </c>
      <c r="C14" s="34" t="s">
        <v>13</v>
      </c>
      <c r="D14" s="11">
        <v>350.96</v>
      </c>
      <c r="E14" s="12"/>
    </row>
    <row r="15" spans="1:5" ht="15.75" x14ac:dyDescent="0.25">
      <c r="A15" s="23">
        <v>43392</v>
      </c>
      <c r="B15" s="26" t="s">
        <v>12</v>
      </c>
      <c r="C15" s="34" t="s">
        <v>13</v>
      </c>
      <c r="D15" s="11">
        <v>320.86</v>
      </c>
      <c r="E15" s="12"/>
    </row>
    <row r="16" spans="1:5" ht="15.75" x14ac:dyDescent="0.25">
      <c r="A16" s="23">
        <v>43392</v>
      </c>
      <c r="B16" s="26" t="s">
        <v>15</v>
      </c>
      <c r="C16" s="34" t="s">
        <v>13</v>
      </c>
      <c r="D16" s="11">
        <v>103.5</v>
      </c>
      <c r="E16" s="33"/>
    </row>
    <row r="17" spans="1:5" ht="15.75" x14ac:dyDescent="0.25">
      <c r="A17" s="23">
        <v>43392</v>
      </c>
      <c r="B17" s="24" t="s">
        <v>16</v>
      </c>
      <c r="C17" s="34" t="s">
        <v>13</v>
      </c>
      <c r="D17" s="11">
        <v>2922.6</v>
      </c>
      <c r="E17" s="12"/>
    </row>
    <row r="18" spans="1:5" ht="15.75" x14ac:dyDescent="0.25">
      <c r="A18" s="23">
        <v>43392</v>
      </c>
      <c r="B18" s="28" t="s">
        <v>54</v>
      </c>
      <c r="C18" s="34" t="s">
        <v>4</v>
      </c>
      <c r="D18" s="11">
        <v>3425.52</v>
      </c>
      <c r="E18" s="12"/>
    </row>
    <row r="19" spans="1:5" ht="15.75" x14ac:dyDescent="0.25">
      <c r="A19" s="23">
        <v>43395</v>
      </c>
      <c r="B19" s="24" t="s">
        <v>40</v>
      </c>
      <c r="C19" s="34" t="s">
        <v>36</v>
      </c>
      <c r="D19" s="11">
        <v>303.60000000000002</v>
      </c>
      <c r="E19" s="11"/>
    </row>
    <row r="20" spans="1:5" ht="15.75" x14ac:dyDescent="0.25">
      <c r="A20" s="30">
        <v>43763</v>
      </c>
      <c r="B20" s="31" t="s">
        <v>55</v>
      </c>
      <c r="C20" s="38" t="s">
        <v>45</v>
      </c>
      <c r="D20" s="11">
        <v>13061.16</v>
      </c>
      <c r="E20" s="11"/>
    </row>
    <row r="21" spans="1:5" ht="15.75" x14ac:dyDescent="0.25">
      <c r="A21" s="30">
        <v>43398</v>
      </c>
      <c r="B21" s="31" t="s">
        <v>60</v>
      </c>
      <c r="C21" s="38" t="s">
        <v>4</v>
      </c>
      <c r="D21" s="11">
        <v>3521.88</v>
      </c>
      <c r="E21" s="11"/>
    </row>
    <row r="22" spans="1:5" ht="15.75" x14ac:dyDescent="0.25">
      <c r="A22" s="30">
        <v>43763</v>
      </c>
      <c r="B22" s="31" t="s">
        <v>56</v>
      </c>
      <c r="C22" s="38" t="s">
        <v>4</v>
      </c>
      <c r="D22" s="11">
        <v>700</v>
      </c>
      <c r="E22" s="11"/>
    </row>
    <row r="23" spans="1:5" ht="15.75" x14ac:dyDescent="0.25">
      <c r="A23" s="30">
        <v>43767</v>
      </c>
      <c r="B23" s="35" t="s">
        <v>42</v>
      </c>
      <c r="C23" s="38" t="s">
        <v>47</v>
      </c>
      <c r="D23" s="11"/>
      <c r="E23" s="11">
        <v>327</v>
      </c>
    </row>
    <row r="24" spans="1:5" ht="15.75" x14ac:dyDescent="0.25">
      <c r="A24" s="39">
        <v>43402</v>
      </c>
      <c r="B24" s="31" t="s">
        <v>41</v>
      </c>
      <c r="C24" s="40"/>
      <c r="D24" s="13">
        <v>2417.21</v>
      </c>
      <c r="E24" s="43"/>
    </row>
    <row r="25" spans="1:5" ht="15.75" x14ac:dyDescent="0.25">
      <c r="A25" s="58"/>
      <c r="B25" s="59"/>
      <c r="C25" s="59"/>
      <c r="D25" s="59"/>
      <c r="E25" s="60"/>
    </row>
    <row r="26" spans="1:5" ht="15.75" x14ac:dyDescent="0.25">
      <c r="A26" s="61" t="s">
        <v>20</v>
      </c>
      <c r="B26" s="62"/>
      <c r="C26" s="63"/>
      <c r="D26" s="64">
        <f>SUM(E4:E23)</f>
        <v>86692.97</v>
      </c>
      <c r="E26" s="65"/>
    </row>
    <row r="27" spans="1:5" ht="15.75" x14ac:dyDescent="0.25">
      <c r="A27" s="61" t="s">
        <v>21</v>
      </c>
      <c r="B27" s="62"/>
      <c r="C27" s="63"/>
      <c r="D27" s="64">
        <f>SUM(D4:D25)</f>
        <v>74674.929999999993</v>
      </c>
      <c r="E27" s="65"/>
    </row>
    <row r="28" spans="1:5" ht="16.5" thickBot="1" x14ac:dyDescent="0.3">
      <c r="A28" s="7"/>
      <c r="B28" s="8"/>
      <c r="C28" s="8"/>
      <c r="D28" s="16"/>
    </row>
    <row r="29" spans="1:5" ht="15.75" x14ac:dyDescent="0.25">
      <c r="A29" s="53" t="s">
        <v>6</v>
      </c>
      <c r="B29" s="54"/>
      <c r="C29" s="55"/>
      <c r="D29" s="17"/>
    </row>
    <row r="30" spans="1:5" ht="15.75" x14ac:dyDescent="0.25">
      <c r="A30" s="49" t="s">
        <v>7</v>
      </c>
      <c r="B30" s="50"/>
      <c r="C30" s="41">
        <v>2580.4899999999998</v>
      </c>
      <c r="D30" s="21"/>
    </row>
    <row r="31" spans="1:5" ht="15.75" x14ac:dyDescent="0.25">
      <c r="A31" s="49" t="s">
        <v>29</v>
      </c>
      <c r="B31" s="50"/>
      <c r="C31" s="41">
        <v>206.43</v>
      </c>
      <c r="D31" s="22"/>
    </row>
    <row r="32" spans="1:5" ht="15.75" x14ac:dyDescent="0.25">
      <c r="A32" s="45" t="s">
        <v>8</v>
      </c>
      <c r="B32" s="45"/>
      <c r="C32" s="41">
        <v>25.81</v>
      </c>
      <c r="D32" s="22"/>
    </row>
    <row r="33" spans="1:4" ht="15.75" x14ac:dyDescent="0.25">
      <c r="A33" s="45" t="s">
        <v>30</v>
      </c>
      <c r="B33" s="45"/>
      <c r="C33" s="41">
        <v>34.4</v>
      </c>
      <c r="D33" s="22"/>
    </row>
    <row r="34" spans="1:4" ht="15.75" x14ac:dyDescent="0.25">
      <c r="A34" s="45" t="s">
        <v>9</v>
      </c>
      <c r="B34" s="45"/>
      <c r="C34" s="42">
        <v>3440.62</v>
      </c>
      <c r="D34" s="22"/>
    </row>
    <row r="35" spans="1:4" ht="15.75" x14ac:dyDescent="0.25">
      <c r="A35" s="49" t="s">
        <v>31</v>
      </c>
      <c r="B35" s="50"/>
      <c r="C35" s="41">
        <v>275.23</v>
      </c>
      <c r="D35" s="22"/>
    </row>
    <row r="36" spans="1:4" ht="15.75" x14ac:dyDescent="0.25">
      <c r="A36" s="45" t="s">
        <v>10</v>
      </c>
      <c r="B36" s="45"/>
      <c r="C36" s="41">
        <v>2131.71</v>
      </c>
      <c r="D36" s="22"/>
    </row>
    <row r="37" spans="1:4" ht="15.75" x14ac:dyDescent="0.25">
      <c r="A37" s="45" t="s">
        <v>24</v>
      </c>
      <c r="B37" s="45"/>
      <c r="C37" s="41">
        <v>1673.88</v>
      </c>
      <c r="D37" s="17"/>
    </row>
    <row r="38" spans="1:4" ht="15.75" x14ac:dyDescent="0.25">
      <c r="A38" s="51" t="s">
        <v>11</v>
      </c>
      <c r="B38" s="52"/>
      <c r="C38" s="9">
        <f>SUM(C30:C37)</f>
        <v>10368.57</v>
      </c>
      <c r="D38" s="18"/>
    </row>
    <row r="39" spans="1:4" ht="16.5" thickBot="1" x14ac:dyDescent="0.3">
      <c r="A39" s="2"/>
      <c r="B39" s="2"/>
      <c r="C39" s="2"/>
      <c r="D39" s="19"/>
    </row>
    <row r="40" spans="1:4" ht="15.75" x14ac:dyDescent="0.25">
      <c r="A40" s="46" t="s">
        <v>6</v>
      </c>
      <c r="B40" s="47"/>
      <c r="C40" s="48"/>
      <c r="D40" s="19"/>
    </row>
    <row r="41" spans="1:4" ht="15.75" x14ac:dyDescent="0.25">
      <c r="A41" s="45" t="s">
        <v>17</v>
      </c>
      <c r="B41" s="45"/>
      <c r="C41" s="14">
        <v>6519.62</v>
      </c>
      <c r="D41" s="15"/>
    </row>
    <row r="42" spans="1:4" ht="15.75" x14ac:dyDescent="0.25">
      <c r="A42" s="45" t="s">
        <v>18</v>
      </c>
      <c r="B42" s="45"/>
      <c r="C42" s="14">
        <v>8651</v>
      </c>
      <c r="D42" s="15"/>
    </row>
    <row r="43" spans="1:4" ht="15.75" x14ac:dyDescent="0.25">
      <c r="A43" s="45" t="s">
        <v>25</v>
      </c>
      <c r="B43" s="45"/>
      <c r="C43" s="14">
        <v>8796.39</v>
      </c>
      <c r="D43" s="15"/>
    </row>
    <row r="44" spans="1:4" ht="15.75" x14ac:dyDescent="0.25">
      <c r="A44" s="45" t="s">
        <v>26</v>
      </c>
      <c r="B44" s="45"/>
      <c r="C44" s="14">
        <v>6235.28</v>
      </c>
      <c r="D44" s="15"/>
    </row>
    <row r="45" spans="1:4" ht="15.75" x14ac:dyDescent="0.25">
      <c r="A45" s="45" t="s">
        <v>27</v>
      </c>
      <c r="B45" s="45"/>
      <c r="C45" s="14">
        <v>8475.27</v>
      </c>
      <c r="D45" s="15"/>
    </row>
    <row r="46" spans="1:4" ht="15.75" x14ac:dyDescent="0.25">
      <c r="A46" s="45" t="s">
        <v>28</v>
      </c>
      <c r="B46" s="45"/>
      <c r="C46" s="14">
        <v>-7372.65</v>
      </c>
      <c r="D46" s="15"/>
    </row>
    <row r="47" spans="1:4" ht="15.75" x14ac:dyDescent="0.25">
      <c r="A47" s="45" t="s">
        <v>32</v>
      </c>
      <c r="B47" s="45"/>
      <c r="C47" s="14">
        <v>8642.64</v>
      </c>
      <c r="D47" s="15"/>
    </row>
    <row r="48" spans="1:4" ht="15.75" x14ac:dyDescent="0.25">
      <c r="A48" s="45" t="s">
        <v>33</v>
      </c>
      <c r="B48" s="45"/>
      <c r="C48" s="14">
        <v>10025.75</v>
      </c>
      <c r="D48" s="15"/>
    </row>
    <row r="49" spans="1:4" ht="15.75" x14ac:dyDescent="0.25">
      <c r="A49" s="45" t="s">
        <v>35</v>
      </c>
      <c r="B49" s="45"/>
      <c r="C49" s="14">
        <v>9188.99</v>
      </c>
      <c r="D49" s="1"/>
    </row>
    <row r="50" spans="1:4" ht="15.75" x14ac:dyDescent="0.25">
      <c r="A50" s="45" t="s">
        <v>37</v>
      </c>
      <c r="B50" s="45"/>
      <c r="C50" s="14">
        <v>9193.75</v>
      </c>
      <c r="D50" s="1"/>
    </row>
    <row r="51" spans="1:4" ht="15.75" x14ac:dyDescent="0.25">
      <c r="A51" s="45" t="s">
        <v>38</v>
      </c>
      <c r="B51" s="45"/>
      <c r="C51" s="14">
        <f>9217.39-483.23</f>
        <v>8734.16</v>
      </c>
      <c r="D51" s="1"/>
    </row>
    <row r="52" spans="1:4" ht="15.75" x14ac:dyDescent="0.25">
      <c r="A52" s="45" t="s">
        <v>43</v>
      </c>
      <c r="B52" s="45"/>
      <c r="C52" s="14">
        <f>9560.26-1328.9</f>
        <v>8231.36</v>
      </c>
      <c r="D52" s="1"/>
    </row>
    <row r="53" spans="1:4" ht="15.75" x14ac:dyDescent="0.25">
      <c r="A53" s="45" t="s">
        <v>46</v>
      </c>
      <c r="B53" s="45"/>
      <c r="C53" s="14">
        <v>9565.73</v>
      </c>
      <c r="D53" s="1"/>
    </row>
    <row r="54" spans="1:4" ht="15.75" x14ac:dyDescent="0.25">
      <c r="A54" s="45" t="s">
        <v>48</v>
      </c>
      <c r="B54" s="45"/>
      <c r="C54" s="14">
        <f>10091.44-2821.17</f>
        <v>7270.27</v>
      </c>
      <c r="D54" s="1"/>
    </row>
    <row r="55" spans="1:4" ht="15.75" x14ac:dyDescent="0.25">
      <c r="A55" s="45" t="s">
        <v>62</v>
      </c>
      <c r="B55" s="45"/>
      <c r="C55" s="14">
        <v>8178.02</v>
      </c>
      <c r="D55" s="1"/>
    </row>
    <row r="56" spans="1:4" ht="15.75" x14ac:dyDescent="0.25">
      <c r="A56" s="44" t="s">
        <v>11</v>
      </c>
      <c r="B56" s="44"/>
      <c r="C56" s="9">
        <f>SUM(C41:C55)</f>
        <v>110335.58</v>
      </c>
      <c r="D56" s="1"/>
    </row>
    <row r="57" spans="1:4" x14ac:dyDescent="0.25">
      <c r="D57" s="1"/>
    </row>
    <row r="58" spans="1:4" ht="15.75" thickBot="1" x14ac:dyDescent="0.3">
      <c r="D58" s="1"/>
    </row>
    <row r="59" spans="1:4" ht="15.75" x14ac:dyDescent="0.25">
      <c r="A59" s="46" t="s">
        <v>19</v>
      </c>
      <c r="B59" s="47"/>
      <c r="C59" s="48"/>
      <c r="D59" s="1"/>
    </row>
    <row r="60" spans="1:4" ht="15.75" x14ac:dyDescent="0.25">
      <c r="A60" s="45"/>
      <c r="B60" s="45"/>
      <c r="C60" s="10"/>
    </row>
    <row r="61" spans="1:4" ht="15.75" x14ac:dyDescent="0.25">
      <c r="A61" s="44" t="s">
        <v>11</v>
      </c>
      <c r="B61" s="44"/>
      <c r="C61" s="9">
        <f>SUM(C60:C60)</f>
        <v>0</v>
      </c>
    </row>
  </sheetData>
  <mergeCells count="37">
    <mergeCell ref="A54:B54"/>
    <mergeCell ref="A56:B56"/>
    <mergeCell ref="A59:C59"/>
    <mergeCell ref="A60:B60"/>
    <mergeCell ref="A61:B61"/>
    <mergeCell ref="A36:B36"/>
    <mergeCell ref="A37:B37"/>
    <mergeCell ref="A38:B38"/>
    <mergeCell ref="A40:C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27:C27"/>
    <mergeCell ref="D27:E27"/>
    <mergeCell ref="A55:B55"/>
    <mergeCell ref="B1:E1"/>
    <mergeCell ref="B2:E2"/>
    <mergeCell ref="A25:E25"/>
    <mergeCell ref="A26:C26"/>
    <mergeCell ref="D26:E26"/>
    <mergeCell ref="A41:B41"/>
    <mergeCell ref="A29:C29"/>
    <mergeCell ref="A30:B30"/>
    <mergeCell ref="A31:B31"/>
    <mergeCell ref="A32:B32"/>
    <mergeCell ref="A33:B33"/>
    <mergeCell ref="A34:B34"/>
    <mergeCell ref="A35:B35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Washington Luis Garcia</cp:lastModifiedBy>
  <cp:lastPrinted>2019-01-11T11:36:14Z</cp:lastPrinted>
  <dcterms:created xsi:type="dcterms:W3CDTF">2017-10-02T11:19:13Z</dcterms:created>
  <dcterms:modified xsi:type="dcterms:W3CDTF">2020-05-18T15:12:07Z</dcterms:modified>
</cp:coreProperties>
</file>